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MABE/1. CAM/2024/APOYO/6 MES/3. RESUMEN POMCH/"/>
    </mc:Choice>
  </mc:AlternateContent>
  <xr:revisionPtr revIDLastSave="0" documentId="13_ncr:1_{E689C4BA-7885-EF43-8319-EAE6BBDB96E9}" xr6:coauthVersionLast="47" xr6:coauthVersionMax="47" xr10:uidLastSave="{00000000-0000-0000-0000-000000000000}"/>
  <bookViews>
    <workbookView xWindow="260" yWindow="1560" windowWidth="27640" windowHeight="16440" xr2:uid="{78AF52AA-9F2D-1343-AC88-FD0153654228}"/>
  </bookViews>
  <sheets>
    <sheet name="TEND-ICA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2" l="1"/>
  <c r="U22" i="2"/>
  <c r="R22" i="2"/>
  <c r="Q22" i="2"/>
  <c r="P22" i="2"/>
  <c r="O22" i="2"/>
  <c r="M22" i="2"/>
  <c r="L22" i="2"/>
  <c r="J22" i="2"/>
  <c r="I22" i="2"/>
  <c r="H22" i="2"/>
  <c r="AC21" i="2"/>
  <c r="X21" i="2"/>
  <c r="W21" i="2"/>
  <c r="U21" i="2"/>
  <c r="R21" i="2"/>
  <c r="Q21" i="2"/>
  <c r="P21" i="2"/>
  <c r="O21" i="2"/>
  <c r="M21" i="2"/>
  <c r="L21" i="2"/>
  <c r="J21" i="2"/>
  <c r="I21" i="2"/>
  <c r="H21" i="2"/>
  <c r="AC20" i="2"/>
  <c r="X20" i="2"/>
  <c r="W20" i="2"/>
  <c r="W24" i="2" s="1"/>
  <c r="U20" i="2"/>
  <c r="R20" i="2"/>
  <c r="Q20" i="2"/>
  <c r="Q24" i="2" s="1"/>
  <c r="P20" i="2"/>
  <c r="O20" i="2"/>
  <c r="M20" i="2"/>
  <c r="L20" i="2"/>
  <c r="L24" i="2" s="1"/>
  <c r="J20" i="2"/>
  <c r="I20" i="2"/>
  <c r="H20" i="2"/>
  <c r="AG19" i="2"/>
  <c r="AF19" i="2"/>
  <c r="AE19" i="2"/>
  <c r="AD19" i="2"/>
  <c r="AC19" i="2"/>
  <c r="AB19" i="2"/>
  <c r="AA19" i="2"/>
  <c r="Z19" i="2"/>
  <c r="Y19" i="2"/>
  <c r="X19" i="2"/>
  <c r="U19" i="2"/>
  <c r="S19" i="2"/>
  <c r="R19" i="2"/>
  <c r="P19" i="2"/>
  <c r="O19" i="2"/>
  <c r="N19" i="2"/>
  <c r="M19" i="2"/>
  <c r="K19" i="2"/>
  <c r="J19" i="2"/>
  <c r="I19" i="2"/>
  <c r="H19" i="2"/>
  <c r="AG18" i="2"/>
  <c r="AG24" i="2" s="1"/>
  <c r="AF18" i="2"/>
  <c r="AE18" i="2"/>
  <c r="AD18" i="2"/>
  <c r="AD24" i="2" s="1"/>
  <c r="AC18" i="2"/>
  <c r="AC24" i="2" s="1"/>
  <c r="AB18" i="2"/>
  <c r="AA18" i="2"/>
  <c r="AA24" i="2" s="1"/>
  <c r="Z18" i="2"/>
  <c r="Z24" i="2" s="1"/>
  <c r="Y18" i="2"/>
  <c r="Y24" i="2" s="1"/>
  <c r="X18" i="2"/>
  <c r="U18" i="2"/>
  <c r="S18" i="2"/>
  <c r="S24" i="2" s="1"/>
  <c r="R18" i="2"/>
  <c r="P18" i="2"/>
  <c r="O18" i="2"/>
  <c r="N18" i="2"/>
  <c r="M18" i="2"/>
  <c r="K18" i="2"/>
  <c r="J18" i="2"/>
  <c r="I18" i="2"/>
  <c r="H18" i="2"/>
  <c r="X17" i="2"/>
  <c r="U17" i="2"/>
  <c r="T17" i="2"/>
  <c r="R17" i="2"/>
  <c r="P17" i="2"/>
  <c r="O17" i="2"/>
  <c r="N17" i="2"/>
  <c r="M17" i="2"/>
  <c r="K17" i="2"/>
  <c r="J17" i="2"/>
  <c r="I17" i="2"/>
  <c r="H17" i="2"/>
  <c r="X16" i="2"/>
  <c r="V16" i="2"/>
  <c r="T16" i="2"/>
  <c r="R16" i="2"/>
  <c r="P16" i="2"/>
  <c r="O16" i="2"/>
  <c r="N16" i="2"/>
  <c r="M16" i="2"/>
  <c r="J16" i="2"/>
  <c r="I16" i="2"/>
  <c r="H16" i="2"/>
  <c r="X15" i="2"/>
  <c r="V15" i="2"/>
  <c r="T15" i="2"/>
  <c r="R15" i="2"/>
  <c r="P15" i="2"/>
  <c r="O15" i="2"/>
  <c r="N15" i="2"/>
  <c r="M15" i="2"/>
  <c r="J15" i="2"/>
  <c r="I15" i="2"/>
  <c r="H15" i="2"/>
  <c r="X14" i="2"/>
  <c r="V14" i="2"/>
  <c r="T14" i="2"/>
  <c r="R14" i="2"/>
  <c r="P14" i="2"/>
  <c r="O14" i="2"/>
  <c r="N14" i="2"/>
  <c r="M14" i="2"/>
  <c r="J14" i="2"/>
  <c r="I14" i="2"/>
  <c r="H14" i="2"/>
  <c r="X13" i="2"/>
  <c r="V13" i="2"/>
  <c r="T13" i="2"/>
  <c r="R13" i="2"/>
  <c r="P13" i="2"/>
  <c r="O13" i="2"/>
  <c r="N13" i="2"/>
  <c r="N24" i="2" s="1"/>
  <c r="M13" i="2"/>
  <c r="J13" i="2"/>
  <c r="I13" i="2"/>
  <c r="H13" i="2"/>
  <c r="H24" i="2" s="1"/>
  <c r="R24" i="2" l="1"/>
  <c r="T24" i="2"/>
  <c r="I24" i="2"/>
  <c r="AE24" i="2"/>
  <c r="M24" i="2"/>
  <c r="U24" i="2"/>
  <c r="O24" i="2"/>
  <c r="V24" i="2"/>
  <c r="J24" i="2"/>
  <c r="P24" i="2"/>
  <c r="X24" i="2"/>
  <c r="K24" i="2"/>
  <c r="AB24" i="2"/>
  <c r="AF24" i="2"/>
</calcChain>
</file>

<file path=xl/sharedStrings.xml><?xml version="1.0" encoding="utf-8"?>
<sst xmlns="http://schemas.openxmlformats.org/spreadsheetml/2006/main" count="93" uniqueCount="58">
  <si>
    <t>ICA 6 VARIABLES</t>
  </si>
  <si>
    <t>Categorías de valores que puede tomar el indicador</t>
  </si>
  <si>
    <t>Calificación de la calidad del agua</t>
  </si>
  <si>
    <t>Señal de alerta</t>
  </si>
  <si>
    <t>0,00 - 0,25</t>
  </si>
  <si>
    <t>Muy Mala</t>
  </si>
  <si>
    <t>Rojo</t>
  </si>
  <si>
    <t>0,26 -0,50</t>
  </si>
  <si>
    <t>Mala</t>
  </si>
  <si>
    <t>Naranja</t>
  </si>
  <si>
    <t>0,51 - 0,70</t>
  </si>
  <si>
    <t>Regular</t>
  </si>
  <si>
    <t>Amarillo</t>
  </si>
  <si>
    <t>0,71 - 0,90</t>
  </si>
  <si>
    <t>Aceptable</t>
  </si>
  <si>
    <t>Verde</t>
  </si>
  <si>
    <t>0,91 - 1,00</t>
  </si>
  <si>
    <t>Buena</t>
  </si>
  <si>
    <t>Azul</t>
  </si>
  <si>
    <t xml:space="preserve">Muy malo </t>
  </si>
  <si>
    <t>Malo</t>
  </si>
  <si>
    <t>R. Las Ceibas antes de Q. La Plata</t>
  </si>
  <si>
    <t>Q. La Plata</t>
  </si>
  <si>
    <t>Q. Motilón</t>
  </si>
  <si>
    <t>R. Las Ceibas después de Q. Motilón</t>
  </si>
  <si>
    <t>R. Las Ceibas antes de Q. San Bartolo</t>
  </si>
  <si>
    <t>Q. San Bartolo</t>
  </si>
  <si>
    <t>B. Artesanal</t>
  </si>
  <si>
    <t>B. El Guayabo</t>
  </si>
  <si>
    <t>Q. Los Micos antes de R. Las Ceibas</t>
  </si>
  <si>
    <t>R. Ceibas después de Q. Los Micos</t>
  </si>
  <si>
    <t>B. El Tomo</t>
  </si>
  <si>
    <t>R. Las Ceibas antes de Q. La Jabonera</t>
  </si>
  <si>
    <t>Q. La Jabonera</t>
  </si>
  <si>
    <t>R. Las Ceibas después de Q. La Jabonera</t>
  </si>
  <si>
    <t>Q. Chapinero</t>
  </si>
  <si>
    <t>R. Ceibas después de vert. Piscícolas</t>
  </si>
  <si>
    <t>R. Ceibas antes del R. Magdalena</t>
  </si>
  <si>
    <t>Q. Los Micos nacimiento</t>
  </si>
  <si>
    <t>Q. Los Micos antes de acueducto Platanillal</t>
  </si>
  <si>
    <t>Q. Los Micos después puente San Antonio</t>
  </si>
  <si>
    <t>Q. Los Micos antes de vert. piscícolas</t>
  </si>
  <si>
    <t>Q. Los Micos después de vert. piscícolas</t>
  </si>
  <si>
    <t>Q. Los Micos antes de asentamiento San Bernardo</t>
  </si>
  <si>
    <t>Q. El Totumo antes de Q. Los Micos</t>
  </si>
  <si>
    <t>Q. San Rafael antes de Q. Los Micos</t>
  </si>
  <si>
    <t>Q. La Colonia</t>
  </si>
  <si>
    <t>2017 C-1</t>
  </si>
  <si>
    <t>2017 C-2</t>
  </si>
  <si>
    <t>2018 C-1</t>
  </si>
  <si>
    <t>2018 C-2</t>
  </si>
  <si>
    <t>2019 C-1</t>
  </si>
  <si>
    <t>2021 C-1</t>
  </si>
  <si>
    <t>2022 C-1</t>
  </si>
  <si>
    <t>2023 C-1</t>
  </si>
  <si>
    <t>2023 C-2</t>
  </si>
  <si>
    <t>2023 C-3</t>
  </si>
  <si>
    <t>TENDENCIA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</si>
</sst>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73FE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9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center" vertical="center"/>
    </xf>
    <xf numFmtId="0" fontId="3" fillId="0" borderId="0" xfId="2"/>
    <xf numFmtId="0" fontId="1" fillId="0" borderId="0" xfId="1"/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/>
    <xf numFmtId="0" fontId="5" fillId="0" borderId="0" xfId="1" applyFont="1" applyAlignment="1">
      <alignment horizontal="center" vertical="center"/>
    </xf>
    <xf numFmtId="1" fontId="7" fillId="0" borderId="1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3" borderId="1" xfId="2" applyFont="1" applyFill="1" applyBorder="1" applyAlignment="1">
      <alignment horizontal="center" vertical="center"/>
    </xf>
    <xf numFmtId="0" fontId="8" fillId="4" borderId="1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  <xf numFmtId="0" fontId="8" fillId="6" borderId="1" xfId="2" applyFont="1" applyFill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2" fillId="0" borderId="1" xfId="1" applyFont="1" applyBorder="1" applyAlignment="1">
      <alignment horizontal="center" vertical="center"/>
    </xf>
    <xf numFmtId="2" fontId="6" fillId="0" borderId="1" xfId="1" applyNumberFormat="1" applyFont="1" applyBorder="1" applyAlignment="1">
      <alignment horizontal="center" vertical="center"/>
    </xf>
    <xf numFmtId="2" fontId="6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1" fillId="0" borderId="0" xfId="1" applyNumberFormat="1"/>
    <xf numFmtId="0" fontId="1" fillId="0" borderId="1" xfId="1" applyBorder="1" applyAlignment="1">
      <alignment vertical="center"/>
    </xf>
    <xf numFmtId="0" fontId="1" fillId="0" borderId="0" xfId="1" applyAlignment="1">
      <alignment horizontal="center"/>
    </xf>
    <xf numFmtId="2" fontId="6" fillId="5" borderId="1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2" xr:uid="{45716A98-A066-B14E-B72B-E8E9C7C64657}"/>
    <cellStyle name="Normal 5" xfId="1" xr:uid="{158A5D3A-66EA-4E4E-8236-08C3094E3DB3}"/>
  </cellStyles>
  <dxfs count="9">
    <dxf>
      <fill>
        <patternFill>
          <bgColor rgb="FFFFFF00"/>
        </patternFill>
      </fill>
    </dxf>
    <dxf>
      <fill>
        <patternFill>
          <bgColor rgb="FF73FE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73FE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Resultados del ICA en la cuenca del río Las Ceibas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'TEND-ICA'!$H$11</c:f>
              <c:strCache>
                <c:ptCount val="1"/>
                <c:pt idx="0">
                  <c:v>R. Las Ceibas antes de Q. La Plata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'TEND-ICA'!$H$12:$H$23</c:f>
              <c:numCache>
                <c:formatCode>0.00</c:formatCode>
                <c:ptCount val="12"/>
                <c:pt idx="1">
                  <c:v>0.61997069850081477</c:v>
                </c:pt>
                <c:pt idx="2">
                  <c:v>0.55471076591154256</c:v>
                </c:pt>
                <c:pt idx="3">
                  <c:v>0.7422824928846109</c:v>
                </c:pt>
                <c:pt idx="4">
                  <c:v>0.55464689459744121</c:v>
                </c:pt>
                <c:pt idx="5">
                  <c:v>0.75158847698345133</c:v>
                </c:pt>
                <c:pt idx="6">
                  <c:v>0.75470627532183487</c:v>
                </c:pt>
                <c:pt idx="7">
                  <c:v>0.54601669331216007</c:v>
                </c:pt>
                <c:pt idx="8">
                  <c:v>0.75800922478208466</c:v>
                </c:pt>
                <c:pt idx="9">
                  <c:v>0.7719649482335732</c:v>
                </c:pt>
                <c:pt idx="10">
                  <c:v>0.65495690203192791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F-6D4F-8C5E-30672FC18DE8}"/>
            </c:ext>
          </c:extLst>
        </c:ser>
        <c:ser>
          <c:idx val="6"/>
          <c:order val="6"/>
          <c:tx>
            <c:strRef>
              <c:f>'TEND-ICA'!$I$11</c:f>
              <c:strCache>
                <c:ptCount val="1"/>
                <c:pt idx="0">
                  <c:v>Q. La Plata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'TEND-ICA'!$I$12:$I$23</c:f>
              <c:numCache>
                <c:formatCode>0.00</c:formatCode>
                <c:ptCount val="12"/>
                <c:pt idx="1">
                  <c:v>0.6728561118175681</c:v>
                </c:pt>
                <c:pt idx="2">
                  <c:v>0.66216747273281007</c:v>
                </c:pt>
                <c:pt idx="3">
                  <c:v>0.67576629268936095</c:v>
                </c:pt>
                <c:pt idx="4">
                  <c:v>0.68901604723085719</c:v>
                </c:pt>
                <c:pt idx="5">
                  <c:v>0.66060018834082379</c:v>
                </c:pt>
                <c:pt idx="6">
                  <c:v>0.70423908661895829</c:v>
                </c:pt>
                <c:pt idx="7">
                  <c:v>0.74427856050858721</c:v>
                </c:pt>
                <c:pt idx="8">
                  <c:v>0.74049827896006171</c:v>
                </c:pt>
                <c:pt idx="9">
                  <c:v>0.69624466557721321</c:v>
                </c:pt>
                <c:pt idx="10">
                  <c:v>0.62406522338712633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AF-6D4F-8C5E-30672FC18DE8}"/>
            </c:ext>
          </c:extLst>
        </c:ser>
        <c:ser>
          <c:idx val="7"/>
          <c:order val="7"/>
          <c:tx>
            <c:strRef>
              <c:f>'TEND-ICA'!$J$11</c:f>
              <c:strCache>
                <c:ptCount val="1"/>
                <c:pt idx="0">
                  <c:v>Q. Motilón</c:v>
                </c:pt>
              </c:strCache>
            </c:strRef>
          </c:tx>
          <c:spPr>
            <a:solidFill>
              <a:srgbClr val="FF2F92"/>
            </a:solidFill>
            <a:ln>
              <a:solidFill>
                <a:srgbClr val="FF2F92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'TEND-ICA'!$J$12:$J$23</c:f>
              <c:numCache>
                <c:formatCode>0.00</c:formatCode>
                <c:ptCount val="12"/>
                <c:pt idx="1">
                  <c:v>0.54782840352627438</c:v>
                </c:pt>
                <c:pt idx="2">
                  <c:v>0.65291116370177626</c:v>
                </c:pt>
                <c:pt idx="3">
                  <c:v>0.56259468368282117</c:v>
                </c:pt>
                <c:pt idx="4">
                  <c:v>0.53312670592785305</c:v>
                </c:pt>
                <c:pt idx="5">
                  <c:v>0.73282057079170404</c:v>
                </c:pt>
                <c:pt idx="6">
                  <c:v>0.7015692879490113</c:v>
                </c:pt>
                <c:pt idx="7">
                  <c:v>0.71408023160398204</c:v>
                </c:pt>
                <c:pt idx="8">
                  <c:v>0.59244373693075658</c:v>
                </c:pt>
                <c:pt idx="9">
                  <c:v>0.6283647134230006</c:v>
                </c:pt>
                <c:pt idx="10">
                  <c:v>0.59822380387011442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F-6D4F-8C5E-30672FC18DE8}"/>
            </c:ext>
          </c:extLst>
        </c:ser>
        <c:ser>
          <c:idx val="8"/>
          <c:order val="8"/>
          <c:tx>
            <c:strRef>
              <c:f>'TEND-ICA'!$K$11</c:f>
              <c:strCache>
                <c:ptCount val="1"/>
                <c:pt idx="0">
                  <c:v>R. Las Ceibas después de Q. Motilón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'TEND-ICA'!$K$12:$K$23</c:f>
              <c:numCache>
                <c:formatCode>0.00</c:formatCode>
                <c:ptCount val="12"/>
                <c:pt idx="5">
                  <c:v>0.74434012788351334</c:v>
                </c:pt>
                <c:pt idx="6">
                  <c:v>0.69167940027343511</c:v>
                </c:pt>
                <c:pt idx="7">
                  <c:v>0.66773603251981184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F-6D4F-8C5E-30672FC18DE8}"/>
            </c:ext>
          </c:extLst>
        </c:ser>
        <c:ser>
          <c:idx val="9"/>
          <c:order val="9"/>
          <c:tx>
            <c:strRef>
              <c:f>'TEND-ICA'!$L$11</c:f>
              <c:strCache>
                <c:ptCount val="1"/>
                <c:pt idx="0">
                  <c:v>R. Las Ceibas antes de Q. San Bartolo</c:v>
                </c:pt>
              </c:strCache>
            </c:strRef>
          </c:tx>
          <c:spPr>
            <a:solidFill>
              <a:srgbClr val="66FFFF"/>
            </a:solidFill>
            <a:ln>
              <a:solidFill>
                <a:srgbClr val="66FFFF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'TEND-ICA'!$L$12:$L$23</c:f>
              <c:numCache>
                <c:formatCode>0.00</c:formatCode>
                <c:ptCount val="12"/>
                <c:pt idx="8">
                  <c:v>0.68616612494203688</c:v>
                </c:pt>
                <c:pt idx="9">
                  <c:v>0.60435410749671925</c:v>
                </c:pt>
                <c:pt idx="10">
                  <c:v>0.63165433952031791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AF-6D4F-8C5E-30672FC18DE8}"/>
            </c:ext>
          </c:extLst>
        </c:ser>
        <c:ser>
          <c:idx val="10"/>
          <c:order val="10"/>
          <c:tx>
            <c:strRef>
              <c:f>'TEND-ICA'!$M$11</c:f>
              <c:strCache>
                <c:ptCount val="1"/>
                <c:pt idx="0">
                  <c:v>Q. San Bartolo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'TEND-ICA'!$M$12:$M$23</c:f>
              <c:numCache>
                <c:formatCode>0.00</c:formatCode>
                <c:ptCount val="12"/>
                <c:pt idx="1">
                  <c:v>0.6775171991596457</c:v>
                </c:pt>
                <c:pt idx="2">
                  <c:v>0.71166979277426146</c:v>
                </c:pt>
                <c:pt idx="3">
                  <c:v>0.66951918099162111</c:v>
                </c:pt>
                <c:pt idx="4">
                  <c:v>0.54229170232390245</c:v>
                </c:pt>
                <c:pt idx="5">
                  <c:v>0.73343980533591668</c:v>
                </c:pt>
                <c:pt idx="6">
                  <c:v>0.71964709583345055</c:v>
                </c:pt>
                <c:pt idx="7">
                  <c:v>0.7267720314709587</c:v>
                </c:pt>
                <c:pt idx="8">
                  <c:v>0.757327731899891</c:v>
                </c:pt>
                <c:pt idx="9">
                  <c:v>0.54352311870716086</c:v>
                </c:pt>
                <c:pt idx="10">
                  <c:v>0.63647679353765618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AF-6D4F-8C5E-30672FC18DE8}"/>
            </c:ext>
          </c:extLst>
        </c:ser>
        <c:ser>
          <c:idx val="11"/>
          <c:order val="11"/>
          <c:tx>
            <c:strRef>
              <c:f>'TEND-ICA'!$N$11</c:f>
              <c:strCache>
                <c:ptCount val="1"/>
                <c:pt idx="0">
                  <c:v>B. Artesanal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'TEND-ICA'!$N$12:$N$23</c:f>
              <c:numCache>
                <c:formatCode>0.00</c:formatCode>
                <c:ptCount val="12"/>
                <c:pt idx="1">
                  <c:v>0.47700089485458613</c:v>
                </c:pt>
                <c:pt idx="2">
                  <c:v>0.72120911828876733</c:v>
                </c:pt>
                <c:pt idx="3">
                  <c:v>0.6407449552230714</c:v>
                </c:pt>
                <c:pt idx="4">
                  <c:v>0.6643805685331291</c:v>
                </c:pt>
                <c:pt idx="5">
                  <c:v>0.65991666774531132</c:v>
                </c:pt>
                <c:pt idx="6">
                  <c:v>0.74277744524724876</c:v>
                </c:pt>
                <c:pt idx="7">
                  <c:v>0.56265819415196117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2AF-6D4F-8C5E-30672FC18DE8}"/>
            </c:ext>
          </c:extLst>
        </c:ser>
        <c:ser>
          <c:idx val="12"/>
          <c:order val="12"/>
          <c:tx>
            <c:strRef>
              <c:f>'TEND-ICA'!$O$11</c:f>
              <c:strCache>
                <c:ptCount val="1"/>
                <c:pt idx="0">
                  <c:v>B. El Guayabo</c:v>
                </c:pt>
              </c:strCache>
            </c:strRef>
          </c:tx>
          <c:spPr>
            <a:solidFill>
              <a:srgbClr val="941651"/>
            </a:solidFill>
            <a:ln>
              <a:solidFill>
                <a:srgbClr val="941651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'TEND-ICA'!$O$12:$O$23</c:f>
              <c:numCache>
                <c:formatCode>0.00</c:formatCode>
                <c:ptCount val="12"/>
                <c:pt idx="1">
                  <c:v>0.60181173600542859</c:v>
                </c:pt>
                <c:pt idx="2">
                  <c:v>0.69801597489537603</c:v>
                </c:pt>
                <c:pt idx="3">
                  <c:v>0.69584424671837775</c:v>
                </c:pt>
                <c:pt idx="4">
                  <c:v>0.66357715829891684</c:v>
                </c:pt>
                <c:pt idx="5">
                  <c:v>0.73297207840135059</c:v>
                </c:pt>
                <c:pt idx="6">
                  <c:v>0.74277744524724876</c:v>
                </c:pt>
                <c:pt idx="7">
                  <c:v>0.57263410854649988</c:v>
                </c:pt>
                <c:pt idx="8">
                  <c:v>0.75411563133385029</c:v>
                </c:pt>
                <c:pt idx="9">
                  <c:v>0.49820881998600952</c:v>
                </c:pt>
                <c:pt idx="10">
                  <c:v>0.62675235958397602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AF-6D4F-8C5E-30672FC18DE8}"/>
            </c:ext>
          </c:extLst>
        </c:ser>
        <c:ser>
          <c:idx val="13"/>
          <c:order val="13"/>
          <c:tx>
            <c:strRef>
              <c:f>'TEND-ICA'!$P$11</c:f>
              <c:strCache>
                <c:ptCount val="1"/>
                <c:pt idx="0">
                  <c:v>Q. Los Micos antes de R. Las Ceibas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solidFill>
                <a:schemeClr val="accent6">
                  <a:lumMod val="50000"/>
                </a:schemeClr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'TEND-ICA'!$P$12:$P$23</c:f>
              <c:numCache>
                <c:formatCode>0.00</c:formatCode>
                <c:ptCount val="12"/>
                <c:pt idx="1">
                  <c:v>0.66538984569091442</c:v>
                </c:pt>
                <c:pt idx="2">
                  <c:v>0.68557895857689666</c:v>
                </c:pt>
                <c:pt idx="3">
                  <c:v>0.50364957767304952</c:v>
                </c:pt>
                <c:pt idx="4">
                  <c:v>0.63843498317452818</c:v>
                </c:pt>
                <c:pt idx="5">
                  <c:v>0.67632433201898623</c:v>
                </c:pt>
                <c:pt idx="6">
                  <c:v>0.63206817551963046</c:v>
                </c:pt>
                <c:pt idx="7">
                  <c:v>0.63206817551963046</c:v>
                </c:pt>
                <c:pt idx="8">
                  <c:v>0.59582499999999994</c:v>
                </c:pt>
                <c:pt idx="9">
                  <c:v>0.53922701534327055</c:v>
                </c:pt>
                <c:pt idx="10">
                  <c:v>0.49388644004450455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AF-6D4F-8C5E-30672FC18DE8}"/>
            </c:ext>
          </c:extLst>
        </c:ser>
        <c:ser>
          <c:idx val="14"/>
          <c:order val="14"/>
          <c:tx>
            <c:strRef>
              <c:f>'TEND-ICA'!$Q$11</c:f>
              <c:strCache>
                <c:ptCount val="1"/>
                <c:pt idx="0">
                  <c:v>R. Ceibas después de Q. Los Micos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'TEND-ICA'!$Q$12:$Q$23</c:f>
              <c:numCache>
                <c:formatCode>0.00</c:formatCode>
                <c:ptCount val="12"/>
                <c:pt idx="8">
                  <c:v>0.74569236434155628</c:v>
                </c:pt>
                <c:pt idx="9">
                  <c:v>0.59866775141333661</c:v>
                </c:pt>
                <c:pt idx="10">
                  <c:v>0.49358044004450458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AF-6D4F-8C5E-30672FC18DE8}"/>
            </c:ext>
          </c:extLst>
        </c:ser>
        <c:ser>
          <c:idx val="15"/>
          <c:order val="15"/>
          <c:tx>
            <c:strRef>
              <c:f>'TEND-ICA'!$R$11</c:f>
              <c:strCache>
                <c:ptCount val="1"/>
                <c:pt idx="0">
                  <c:v>B. El Tomo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accent5">
                  <a:lumMod val="50000"/>
                </a:schemeClr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'TEND-ICA'!$R$12:$R$23</c:f>
              <c:numCache>
                <c:formatCode>0.00</c:formatCode>
                <c:ptCount val="12"/>
                <c:pt idx="1">
                  <c:v>0.63756927489191217</c:v>
                </c:pt>
                <c:pt idx="2">
                  <c:v>0.66583280199428707</c:v>
                </c:pt>
                <c:pt idx="3">
                  <c:v>0.67401894271119134</c:v>
                </c:pt>
                <c:pt idx="4">
                  <c:v>0.63519240500553853</c:v>
                </c:pt>
                <c:pt idx="5">
                  <c:v>0.71943074957957953</c:v>
                </c:pt>
                <c:pt idx="6">
                  <c:v>0.72496626379759754</c:v>
                </c:pt>
                <c:pt idx="7">
                  <c:v>0.58754116699916958</c:v>
                </c:pt>
                <c:pt idx="8">
                  <c:v>0.74658086985375938</c:v>
                </c:pt>
                <c:pt idx="9">
                  <c:v>0.62653759766267647</c:v>
                </c:pt>
                <c:pt idx="10">
                  <c:v>0.59732196755395883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AF-6D4F-8C5E-30672FC18DE8}"/>
            </c:ext>
          </c:extLst>
        </c:ser>
        <c:ser>
          <c:idx val="16"/>
          <c:order val="16"/>
          <c:tx>
            <c:strRef>
              <c:f>'TEND-ICA'!$S$11</c:f>
              <c:strCache>
                <c:ptCount val="1"/>
                <c:pt idx="0">
                  <c:v>R. Las Ceibas antes de Q. La Jabonera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'TEND-ICA'!$S$12:$S$23</c:f>
              <c:numCache>
                <c:formatCode>0.00</c:formatCode>
                <c:ptCount val="12"/>
                <c:pt idx="6">
                  <c:v>0.69456689262591664</c:v>
                </c:pt>
                <c:pt idx="7">
                  <c:v>0.51878455413075542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AF-6D4F-8C5E-30672FC18DE8}"/>
            </c:ext>
          </c:extLst>
        </c:ser>
        <c:ser>
          <c:idx val="17"/>
          <c:order val="17"/>
          <c:tx>
            <c:strRef>
              <c:f>'TEND-ICA'!$T$11</c:f>
              <c:strCache>
                <c:ptCount val="1"/>
                <c:pt idx="0">
                  <c:v>Q. La Jabonera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'TEND-ICA'!$T$12:$T$23</c:f>
              <c:numCache>
                <c:formatCode>0.00</c:formatCode>
                <c:ptCount val="12"/>
                <c:pt idx="1">
                  <c:v>0.56451033877038892</c:v>
                </c:pt>
                <c:pt idx="2">
                  <c:v>0.6052024585143182</c:v>
                </c:pt>
                <c:pt idx="3">
                  <c:v>0.62870462984939357</c:v>
                </c:pt>
                <c:pt idx="4">
                  <c:v>0.52606422507863293</c:v>
                </c:pt>
                <c:pt idx="5">
                  <c:v>0.59246249148454389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AF-6D4F-8C5E-30672FC18DE8}"/>
            </c:ext>
          </c:extLst>
        </c:ser>
        <c:ser>
          <c:idx val="18"/>
          <c:order val="18"/>
          <c:tx>
            <c:strRef>
              <c:f>'TEND-ICA'!$U$11</c:f>
              <c:strCache>
                <c:ptCount val="1"/>
                <c:pt idx="0">
                  <c:v>R. Las Ceibas después de Q. La Jabonera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'TEND-ICA'!$U$12:$U$23</c:f>
              <c:numCache>
                <c:formatCode>0.00</c:formatCode>
                <c:ptCount val="12"/>
                <c:pt idx="5">
                  <c:v>0.73898012161462789</c:v>
                </c:pt>
                <c:pt idx="6">
                  <c:v>0.69631555875888118</c:v>
                </c:pt>
                <c:pt idx="7">
                  <c:v>0.51692479173444039</c:v>
                </c:pt>
                <c:pt idx="8">
                  <c:v>0.61240317516851461</c:v>
                </c:pt>
                <c:pt idx="9">
                  <c:v>0.75760046033861328</c:v>
                </c:pt>
                <c:pt idx="10">
                  <c:v>0.51105703462845642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AF-6D4F-8C5E-30672FC18DE8}"/>
            </c:ext>
          </c:extLst>
        </c:ser>
        <c:ser>
          <c:idx val="19"/>
          <c:order val="19"/>
          <c:tx>
            <c:strRef>
              <c:f>'TEND-ICA'!$V$11</c:f>
              <c:strCache>
                <c:ptCount val="1"/>
                <c:pt idx="0">
                  <c:v>Q. Chapinero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'TEND-ICA'!$V$12:$V$23</c:f>
              <c:numCache>
                <c:formatCode>0.00</c:formatCode>
                <c:ptCount val="12"/>
                <c:pt idx="1">
                  <c:v>0.54116721311475402</c:v>
                </c:pt>
                <c:pt idx="2">
                  <c:v>0.39954022237437897</c:v>
                </c:pt>
                <c:pt idx="3">
                  <c:v>0.40505398865784498</c:v>
                </c:pt>
                <c:pt idx="4">
                  <c:v>0.46222926857258922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2AF-6D4F-8C5E-30672FC18DE8}"/>
            </c:ext>
          </c:extLst>
        </c:ser>
        <c:ser>
          <c:idx val="20"/>
          <c:order val="20"/>
          <c:tx>
            <c:strRef>
              <c:f>'TEND-ICA'!$W$11</c:f>
              <c:strCache>
                <c:ptCount val="1"/>
                <c:pt idx="0">
                  <c:v>R. Ceibas después de vert. Piscícolas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'TEND-ICA'!$W$12:$W$23</c:f>
              <c:numCache>
                <c:formatCode>0.00</c:formatCode>
                <c:ptCount val="12"/>
                <c:pt idx="8">
                  <c:v>0.58254535130118112</c:v>
                </c:pt>
                <c:pt idx="9">
                  <c:v>0.67005900729434287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2AF-6D4F-8C5E-30672FC18DE8}"/>
            </c:ext>
          </c:extLst>
        </c:ser>
        <c:ser>
          <c:idx val="21"/>
          <c:order val="21"/>
          <c:tx>
            <c:strRef>
              <c:f>'TEND-ICA'!$X$11</c:f>
              <c:strCache>
                <c:ptCount val="1"/>
                <c:pt idx="0">
                  <c:v>R. Ceibas antes del R. Magdalena</c:v>
                </c:pt>
              </c:strCache>
            </c:strRef>
          </c:tx>
          <c:spPr>
            <a:solidFill>
              <a:srgbClr val="CDA5D0"/>
            </a:solidFill>
            <a:ln>
              <a:solidFill>
                <a:srgbClr val="CDA5D0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'TEND-ICA'!$X$12:$X$23</c:f>
              <c:numCache>
                <c:formatCode>0.00</c:formatCode>
                <c:ptCount val="12"/>
                <c:pt idx="1">
                  <c:v>0.46669480085579212</c:v>
                </c:pt>
                <c:pt idx="2">
                  <c:v>0.62533978119350997</c:v>
                </c:pt>
                <c:pt idx="3">
                  <c:v>0.59935259142587971</c:v>
                </c:pt>
                <c:pt idx="4">
                  <c:v>0.56950127959855668</c:v>
                </c:pt>
                <c:pt idx="5">
                  <c:v>0.69781727652427217</c:v>
                </c:pt>
                <c:pt idx="6">
                  <c:v>0.70012946179931346</c:v>
                </c:pt>
                <c:pt idx="7">
                  <c:v>0.5387775382087624</c:v>
                </c:pt>
                <c:pt idx="8">
                  <c:v>0.70681651127112854</c:v>
                </c:pt>
                <c:pt idx="9">
                  <c:v>0.68507716602189339</c:v>
                </c:pt>
                <c:pt idx="10">
                  <c:v>0.58459894964634784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AF-6D4F-8C5E-30672FC18DE8}"/>
            </c:ext>
          </c:extLst>
        </c:ser>
        <c:ser>
          <c:idx val="22"/>
          <c:order val="22"/>
          <c:tx>
            <c:strRef>
              <c:f>'TEND-ICA'!$Y$11</c:f>
              <c:strCache>
                <c:ptCount val="1"/>
                <c:pt idx="0">
                  <c:v>Q. Los Micos nacimiento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'TEND-ICA'!$Y$12:$Y$23</c:f>
              <c:numCache>
                <c:formatCode>0.00</c:formatCode>
                <c:ptCount val="12"/>
                <c:pt idx="6">
                  <c:v>0.6315398179106928</c:v>
                </c:pt>
                <c:pt idx="7">
                  <c:v>0.78771653701622557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2AF-6D4F-8C5E-30672FC18DE8}"/>
            </c:ext>
          </c:extLst>
        </c:ser>
        <c:ser>
          <c:idx val="23"/>
          <c:order val="23"/>
          <c:tx>
            <c:strRef>
              <c:f>'TEND-ICA'!$Z$11</c:f>
              <c:strCache>
                <c:ptCount val="1"/>
                <c:pt idx="0">
                  <c:v>Q. Los Micos antes de acueducto Platanillal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'TEND-ICA'!$Z$12:$Z$23</c:f>
              <c:numCache>
                <c:formatCode>0.00</c:formatCode>
                <c:ptCount val="12"/>
                <c:pt idx="6">
                  <c:v>0.78787727607700908</c:v>
                </c:pt>
                <c:pt idx="7">
                  <c:v>0.59254002765527669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2AF-6D4F-8C5E-30672FC18DE8}"/>
            </c:ext>
          </c:extLst>
        </c:ser>
        <c:ser>
          <c:idx val="24"/>
          <c:order val="24"/>
          <c:tx>
            <c:strRef>
              <c:f>'TEND-ICA'!$AA$11</c:f>
              <c:strCache>
                <c:ptCount val="1"/>
                <c:pt idx="0">
                  <c:v>Q. Los Micos después puente San Antonio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'TEND-ICA'!$AA$12:$AA$23</c:f>
              <c:numCache>
                <c:formatCode>0.00</c:formatCode>
                <c:ptCount val="12"/>
                <c:pt idx="6">
                  <c:v>0.6624036070606022</c:v>
                </c:pt>
                <c:pt idx="7">
                  <c:v>0.55285839362387013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2AF-6D4F-8C5E-30672FC18DE8}"/>
            </c:ext>
          </c:extLst>
        </c:ser>
        <c:ser>
          <c:idx val="25"/>
          <c:order val="25"/>
          <c:tx>
            <c:strRef>
              <c:f>'TEND-ICA'!$AB$11</c:f>
              <c:strCache>
                <c:ptCount val="1"/>
                <c:pt idx="0">
                  <c:v>Q. Los Micos antes de vert. piscícolas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'TEND-ICA'!$AB$12:$AB$23</c:f>
              <c:numCache>
                <c:formatCode>0.00</c:formatCode>
                <c:ptCount val="12"/>
                <c:pt idx="6">
                  <c:v>0.68910606949206521</c:v>
                </c:pt>
                <c:pt idx="7">
                  <c:v>0.5766050683144569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AF-6D4F-8C5E-30672FC18DE8}"/>
            </c:ext>
          </c:extLst>
        </c:ser>
        <c:ser>
          <c:idx val="26"/>
          <c:order val="26"/>
          <c:tx>
            <c:strRef>
              <c:f>'TEND-ICA'!$AC$11</c:f>
              <c:strCache>
                <c:ptCount val="1"/>
                <c:pt idx="0">
                  <c:v>Q. Los Micos después de vert. piscícolas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'TEND-ICA'!$AC$12:$AC$23</c:f>
              <c:numCache>
                <c:formatCode>0.00</c:formatCode>
                <c:ptCount val="12"/>
                <c:pt idx="6">
                  <c:v>0.66544983780146871</c:v>
                </c:pt>
                <c:pt idx="7">
                  <c:v>0.6403290498912233</c:v>
                </c:pt>
                <c:pt idx="8">
                  <c:v>0.71135020203008548</c:v>
                </c:pt>
                <c:pt idx="9">
                  <c:v>0.47566784453947841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2AF-6D4F-8C5E-30672FC18DE8}"/>
            </c:ext>
          </c:extLst>
        </c:ser>
        <c:ser>
          <c:idx val="27"/>
          <c:order val="27"/>
          <c:tx>
            <c:strRef>
              <c:f>'TEND-ICA'!$AD$11</c:f>
              <c:strCache>
                <c:ptCount val="1"/>
                <c:pt idx="0">
                  <c:v>Q. Los Micos antes de asentamiento San Bernardo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'TEND-ICA'!$AD$12:$AD$23</c:f>
              <c:numCache>
                <c:formatCode>0.00</c:formatCode>
                <c:ptCount val="12"/>
                <c:pt idx="6">
                  <c:v>0.6334445351473923</c:v>
                </c:pt>
                <c:pt idx="7">
                  <c:v>0.63614976222021691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2AF-6D4F-8C5E-30672FC18DE8}"/>
            </c:ext>
          </c:extLst>
        </c:ser>
        <c:ser>
          <c:idx val="28"/>
          <c:order val="28"/>
          <c:tx>
            <c:strRef>
              <c:f>'TEND-ICA'!$AE$11</c:f>
              <c:strCache>
                <c:ptCount val="1"/>
                <c:pt idx="0">
                  <c:v>Q. El Totumo antes de Q. Los Micos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'TEND-ICA'!$AE$12:$AE$23</c:f>
              <c:numCache>
                <c:formatCode>0.00</c:formatCode>
                <c:ptCount val="12"/>
                <c:pt idx="6">
                  <c:v>0.63403204206253105</c:v>
                </c:pt>
                <c:pt idx="7">
                  <c:v>0.68919141713816401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AF-6D4F-8C5E-30672FC18DE8}"/>
            </c:ext>
          </c:extLst>
        </c:ser>
        <c:ser>
          <c:idx val="29"/>
          <c:order val="29"/>
          <c:tx>
            <c:strRef>
              <c:f>'TEND-ICA'!$AF$11</c:f>
              <c:strCache>
                <c:ptCount val="1"/>
                <c:pt idx="0">
                  <c:v>Q. San Rafael antes de Q. Los Micos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'TEND-ICA'!$AF$12:$AF$23</c:f>
              <c:numCache>
                <c:formatCode>0.00</c:formatCode>
                <c:ptCount val="12"/>
                <c:pt idx="6">
                  <c:v>0.52414174429223737</c:v>
                </c:pt>
                <c:pt idx="7">
                  <c:v>0.63928967262758252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AF-6D4F-8C5E-30672FC18DE8}"/>
            </c:ext>
          </c:extLst>
        </c:ser>
        <c:ser>
          <c:idx val="30"/>
          <c:order val="30"/>
          <c:tx>
            <c:strRef>
              <c:f>'TEND-ICA'!$AG$11</c:f>
              <c:strCache>
                <c:ptCount val="1"/>
                <c:pt idx="0">
                  <c:v>Q. La Colonia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'TEND-ICA'!$AG$12:$AG$23</c:f>
              <c:numCache>
                <c:formatCode>0.00</c:formatCode>
                <c:ptCount val="12"/>
                <c:pt idx="6">
                  <c:v>0.71632296740321821</c:v>
                </c:pt>
                <c:pt idx="7">
                  <c:v>0.74919781315398559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2AF-6D4F-8C5E-30672FC1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04583216"/>
        <c:axId val="2080224320"/>
      </c:barChart>
      <c:lineChart>
        <c:grouping val="percentStacked"/>
        <c:varyColors val="0"/>
        <c:ser>
          <c:idx val="0"/>
          <c:order val="0"/>
          <c:tx>
            <c:strRef>
              <c:f>'TEND-ICA'!$C$11</c:f>
              <c:strCache>
                <c:ptCount val="1"/>
                <c:pt idx="0">
                  <c:v>Muy malo 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AF-6D4F-8C5E-30672FC18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'TEND-ICA'!$C$12:$C$23</c:f>
              <c:numCache>
                <c:formatCode>General</c:formatCode>
                <c:ptCount val="12"/>
                <c:pt idx="0">
                  <c:v>0.25</c:v>
                </c:pt>
                <c:pt idx="1">
                  <c:v>0.25</c:v>
                </c:pt>
                <c:pt idx="2">
                  <c:v>0.25</c:v>
                </c:pt>
                <c:pt idx="3">
                  <c:v>0.25</c:v>
                </c:pt>
                <c:pt idx="4">
                  <c:v>0.25</c:v>
                </c:pt>
                <c:pt idx="5">
                  <c:v>0.25</c:v>
                </c:pt>
                <c:pt idx="6">
                  <c:v>0.25</c:v>
                </c:pt>
                <c:pt idx="7">
                  <c:v>0.25</c:v>
                </c:pt>
                <c:pt idx="8">
                  <c:v>0.25</c:v>
                </c:pt>
                <c:pt idx="9">
                  <c:v>0.25</c:v>
                </c:pt>
                <c:pt idx="10">
                  <c:v>0.25</c:v>
                </c:pt>
                <c:pt idx="11">
                  <c:v>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2AF-6D4F-8C5E-30672FC18DE8}"/>
            </c:ext>
          </c:extLst>
        </c:ser>
        <c:ser>
          <c:idx val="1"/>
          <c:order val="1"/>
          <c:tx>
            <c:strRef>
              <c:f>'TEND-ICA'!$D$11</c:f>
              <c:strCache>
                <c:ptCount val="1"/>
                <c:pt idx="0">
                  <c:v>Malo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2AF-6D4F-8C5E-30672FC18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'TEND-ICA'!$D$12:$D$23</c:f>
              <c:numCache>
                <c:formatCode>General</c:formatCode>
                <c:ptCount val="12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  <c:pt idx="11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2AF-6D4F-8C5E-30672FC18DE8}"/>
            </c:ext>
          </c:extLst>
        </c:ser>
        <c:ser>
          <c:idx val="2"/>
          <c:order val="2"/>
          <c:tx>
            <c:strRef>
              <c:f>'TEND-ICA'!$E$11</c:f>
              <c:strCache>
                <c:ptCount val="1"/>
                <c:pt idx="0">
                  <c:v>Regular</c:v>
                </c:pt>
              </c:strCache>
            </c:strRef>
          </c:tx>
          <c:spPr>
            <a:ln w="19050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AF-6D4F-8C5E-30672FC18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'TEND-ICA'!$E$12:$E$23</c:f>
              <c:numCache>
                <c:formatCode>General</c:formatCode>
                <c:ptCount val="12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2AF-6D4F-8C5E-30672FC18DE8}"/>
            </c:ext>
          </c:extLst>
        </c:ser>
        <c:ser>
          <c:idx val="3"/>
          <c:order val="3"/>
          <c:tx>
            <c:strRef>
              <c:f>'TEND-ICA'!$F$11</c:f>
              <c:strCache>
                <c:ptCount val="1"/>
                <c:pt idx="0">
                  <c:v>Aceptable</c:v>
                </c:pt>
              </c:strCache>
            </c:strRef>
          </c:tx>
          <c:spPr>
            <a:ln w="19050" cap="rnd">
              <a:solidFill>
                <a:srgbClr val="66FF33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AF-6D4F-8C5E-30672FC18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'TEND-ICA'!$F$12:$F$23</c:f>
              <c:numCache>
                <c:formatCode>General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A2AF-6D4F-8C5E-30672FC18DE8}"/>
            </c:ext>
          </c:extLst>
        </c:ser>
        <c:ser>
          <c:idx val="4"/>
          <c:order val="4"/>
          <c:tx>
            <c:strRef>
              <c:f>'TEND-ICA'!$G$11</c:f>
              <c:strCache>
                <c:ptCount val="1"/>
                <c:pt idx="0">
                  <c:v>Buena</c:v>
                </c:pt>
              </c:strCache>
            </c:strRef>
          </c:tx>
          <c:spPr>
            <a:ln w="28575" cap="rnd">
              <a:solidFill>
                <a:srgbClr val="73FEFF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AF-6D4F-8C5E-30672FC18D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'TEND-ICA'!$A$12:$A$23</c:f>
              <c:strCache>
                <c:ptCount val="11"/>
                <c:pt idx="1">
                  <c:v>2017 C-1</c:v>
                </c:pt>
                <c:pt idx="2">
                  <c:v>2017 C-2</c:v>
                </c:pt>
                <c:pt idx="3">
                  <c:v>2018 C-1</c:v>
                </c:pt>
                <c:pt idx="4">
                  <c:v>2018 C-2</c:v>
                </c:pt>
                <c:pt idx="5">
                  <c:v>2019 C-1</c:v>
                </c:pt>
                <c:pt idx="6">
                  <c:v>2021 C-1</c:v>
                </c:pt>
                <c:pt idx="7">
                  <c:v>2022 C-1</c:v>
                </c:pt>
                <c:pt idx="8">
                  <c:v>2023 C-1</c:v>
                </c:pt>
                <c:pt idx="9">
                  <c:v>2023 C-2</c:v>
                </c:pt>
                <c:pt idx="10">
                  <c:v>2023 C-3</c:v>
                </c:pt>
              </c:strCache>
            </c:strRef>
          </c:cat>
          <c:val>
            <c:numRef>
              <c:f>'TEND-ICA'!$G$12:$G$23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2AF-6D4F-8C5E-30672FC18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4583216"/>
        <c:axId val="2080224320"/>
      </c:lineChart>
      <c:catAx>
        <c:axId val="2104583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Campañas</a:t>
                </a:r>
                <a:r>
                  <a:rPr lang="es-MX" baseline="0"/>
                  <a:t> de monitoreo</a:t>
                </a:r>
                <a:endParaRPr lang="es-MX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0224320"/>
        <c:crosses val="autoZero"/>
        <c:auto val="1"/>
        <c:lblAlgn val="ctr"/>
        <c:lblOffset val="100"/>
        <c:noMultiLvlLbl val="0"/>
      </c:catAx>
      <c:valAx>
        <c:axId val="208022432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104583216"/>
        <c:crosses val="autoZero"/>
        <c:crossBetween val="between"/>
        <c:majorUnit val="0.1"/>
        <c:minorUnit val="0.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1114472066423458E-2"/>
          <c:y val="0.61630921320314236"/>
          <c:w val="0.96337890890072186"/>
          <c:h val="0.364911818945119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Tendencia del ICA 2017- 2023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'TEND-ICA'!$A$49:$B$49</c:f>
              <c:strCache>
                <c:ptCount val="2"/>
                <c:pt idx="0">
                  <c:v>TENDENCIA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C0C-8E4D-B0B5-C13F91DF5B6C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C0C-8E4D-B0B5-C13F91DF5B6C}"/>
              </c:ext>
            </c:extLst>
          </c:dPt>
          <c:dPt>
            <c:idx val="2"/>
            <c:invertIfNegative val="0"/>
            <c:bubble3D val="0"/>
            <c:spPr>
              <a:solidFill>
                <a:srgbClr val="FF2F92"/>
              </a:solidFill>
              <a:ln>
                <a:solidFill>
                  <a:srgbClr val="FF2F92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C0C-8E4D-B0B5-C13F91DF5B6C}"/>
              </c:ext>
            </c:extLst>
          </c:dPt>
          <c:dPt>
            <c:idx val="3"/>
            <c:invertIfNegative val="0"/>
            <c:bubble3D val="0"/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C0C-8E4D-B0B5-C13F91DF5B6C}"/>
              </c:ext>
            </c:extLst>
          </c:dPt>
          <c:dPt>
            <c:idx val="4"/>
            <c:invertIfNegative val="0"/>
            <c:bubble3D val="0"/>
            <c:spPr>
              <a:solidFill>
                <a:srgbClr val="00FFFF"/>
              </a:solidFill>
              <a:ln>
                <a:solidFill>
                  <a:srgbClr val="00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C0C-8E4D-B0B5-C13F91DF5B6C}"/>
              </c:ext>
            </c:extLst>
          </c:dPt>
          <c:dPt>
            <c:idx val="5"/>
            <c:invertIfNegative val="0"/>
            <c:bubble3D val="0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C0C-8E4D-B0B5-C13F91DF5B6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C0C-8E4D-B0B5-C13F91DF5B6C}"/>
              </c:ext>
            </c:extLst>
          </c:dPt>
          <c:dPt>
            <c:idx val="7"/>
            <c:invertIfNegative val="0"/>
            <c:bubble3D val="0"/>
            <c:spPr>
              <a:solidFill>
                <a:srgbClr val="941651"/>
              </a:solidFill>
              <a:ln>
                <a:solidFill>
                  <a:srgbClr val="94165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C0C-8E4D-B0B5-C13F91DF5B6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C0C-8E4D-B0B5-C13F91DF5B6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solidFill>
                  <a:schemeClr val="accent1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C0C-8E4D-B0B5-C13F91DF5B6C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C0C-8E4D-B0B5-C13F91DF5B6C}"/>
              </c:ext>
            </c:extLst>
          </c:dPt>
          <c:dPt>
            <c:idx val="15"/>
            <c:invertIfNegative val="0"/>
            <c:bubble3D val="0"/>
            <c:spPr>
              <a:solidFill>
                <a:srgbClr val="FFFF00"/>
              </a:solidFill>
              <a:ln>
                <a:solidFill>
                  <a:srgbClr val="FFFF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C0C-8E4D-B0B5-C13F91DF5B6C}"/>
              </c:ext>
            </c:extLst>
          </c:dPt>
          <c:dPt>
            <c:idx val="16"/>
            <c:invertIfNegative val="0"/>
            <c:bubble3D val="0"/>
            <c:spPr>
              <a:solidFill>
                <a:srgbClr val="CDA5D0"/>
              </a:solidFill>
              <a:ln>
                <a:solidFill>
                  <a:srgbClr val="CDA5D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C0C-8E4D-B0B5-C13F91DF5B6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solidFill>
                  <a:schemeClr val="accent1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C0C-8E4D-B0B5-C13F91DF5B6C}"/>
              </c:ext>
            </c:extLst>
          </c:dPt>
          <c:dPt>
            <c:idx val="18"/>
            <c:invertIfNegative val="0"/>
            <c:bubble3D val="0"/>
            <c:spPr>
              <a:solidFill>
                <a:srgbClr val="66FFFF"/>
              </a:solidFill>
              <a:ln>
                <a:solidFill>
                  <a:srgbClr val="66FFFF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C0C-8E4D-B0B5-C13F91DF5B6C}"/>
              </c:ext>
            </c:extLst>
          </c:dPt>
          <c:dPt>
            <c:idx val="1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solidFill>
                  <a:schemeClr val="accent1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C0C-8E4D-B0B5-C13F91DF5B6C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C0C-8E4D-B0B5-C13F91DF5B6C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C0C-8E4D-B0B5-C13F91DF5B6C}"/>
              </c:ext>
            </c:extLst>
          </c:dPt>
          <c:dPt>
            <c:idx val="22"/>
            <c:invertIfNegative val="0"/>
            <c:bubble3D val="0"/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C0C-8E4D-B0B5-C13F91DF5B6C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C0C-8E4D-B0B5-C13F91DF5B6C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C0C-8E4D-B0B5-C13F91DF5B6C}"/>
              </c:ext>
            </c:extLst>
          </c:dPt>
          <c:dPt>
            <c:idx val="25"/>
            <c:invertIfNegative val="0"/>
            <c:bubble3D val="0"/>
            <c:spPr>
              <a:solidFill>
                <a:schemeClr val="accent5">
                  <a:lumMod val="50000"/>
                </a:schemeClr>
              </a:solidFill>
              <a:ln>
                <a:solidFill>
                  <a:schemeClr val="accent5">
                    <a:lumMod val="50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2C0C-8E4D-B0B5-C13F91DF5B6C}"/>
              </c:ext>
            </c:extLst>
          </c:dPt>
          <c:cat>
            <c:strRef>
              <c:f>'TEND-ICA'!$H$48:$AG$48</c:f>
              <c:strCache>
                <c:ptCount val="26"/>
                <c:pt idx="0">
                  <c:v>R. Las Ceibas antes de Q. La Plata</c:v>
                </c:pt>
                <c:pt idx="1">
                  <c:v>Q. La Plata</c:v>
                </c:pt>
                <c:pt idx="2">
                  <c:v>Q. Motilón</c:v>
                </c:pt>
                <c:pt idx="3">
                  <c:v>R. Las Ceibas después de Q. Motilón</c:v>
                </c:pt>
                <c:pt idx="4">
                  <c:v>R. Las Ceibas antes de Q. San Bartolo</c:v>
                </c:pt>
                <c:pt idx="5">
                  <c:v>Q. San Bartolo</c:v>
                </c:pt>
                <c:pt idx="6">
                  <c:v>B. Artesanal</c:v>
                </c:pt>
                <c:pt idx="7">
                  <c:v>B. El Guayabo</c:v>
                </c:pt>
                <c:pt idx="8">
                  <c:v>Q. Los Micos antes de R. Las Ceibas</c:v>
                </c:pt>
                <c:pt idx="9">
                  <c:v>R. Ceibas después de Q. Los Micos</c:v>
                </c:pt>
                <c:pt idx="10">
                  <c:v>B. El Tomo</c:v>
                </c:pt>
                <c:pt idx="11">
                  <c:v>R. Las Ceibas antes de Q. La Jabonera</c:v>
                </c:pt>
                <c:pt idx="12">
                  <c:v>Q. La Jabonera</c:v>
                </c:pt>
                <c:pt idx="13">
                  <c:v>R. Las Ceibas después de Q. La Jabonera</c:v>
                </c:pt>
                <c:pt idx="14">
                  <c:v>Q. Chapinero</c:v>
                </c:pt>
                <c:pt idx="15">
                  <c:v>R. Ceibas después de vert. Piscícolas</c:v>
                </c:pt>
                <c:pt idx="16">
                  <c:v>R. Ceibas antes del R. Magdalena</c:v>
                </c:pt>
                <c:pt idx="17">
                  <c:v>Q. Los Micos nacimiento</c:v>
                </c:pt>
                <c:pt idx="18">
                  <c:v>Q. Los Micos antes de acueducto Platanillal</c:v>
                </c:pt>
                <c:pt idx="19">
                  <c:v>Q. Los Micos después puente San Antonio</c:v>
                </c:pt>
                <c:pt idx="20">
                  <c:v>Q. Los Micos antes de vert. piscícolas</c:v>
                </c:pt>
                <c:pt idx="21">
                  <c:v>Q. Los Micos después de vert. piscícolas</c:v>
                </c:pt>
                <c:pt idx="22">
                  <c:v>Q. Los Micos antes de asentamiento San Bernardo</c:v>
                </c:pt>
                <c:pt idx="23">
                  <c:v>Q. El Totumo antes de Q. Los Micos</c:v>
                </c:pt>
                <c:pt idx="24">
                  <c:v>Q. San Rafael antes de Q. Los Micos</c:v>
                </c:pt>
                <c:pt idx="25">
                  <c:v>Q. La Colonia</c:v>
                </c:pt>
              </c:strCache>
            </c:strRef>
          </c:cat>
          <c:val>
            <c:numRef>
              <c:f>'TEND-ICA'!$H$49:$AG$49</c:f>
              <c:numCache>
                <c:formatCode>0.00</c:formatCode>
                <c:ptCount val="26"/>
                <c:pt idx="0">
                  <c:v>0.67088533725594413</c:v>
                </c:pt>
                <c:pt idx="1">
                  <c:v>0.68697319278633673</c:v>
                </c:pt>
                <c:pt idx="2">
                  <c:v>0.62639633014072937</c:v>
                </c:pt>
                <c:pt idx="3">
                  <c:v>0.70125185355892006</c:v>
                </c:pt>
                <c:pt idx="4">
                  <c:v>0.64072485731969131</c:v>
                </c:pt>
                <c:pt idx="5">
                  <c:v>0.67181844520344647</c:v>
                </c:pt>
                <c:pt idx="6">
                  <c:v>0.6383839777205822</c:v>
                </c:pt>
                <c:pt idx="7">
                  <c:v>0.65867095590170344</c:v>
                </c:pt>
                <c:pt idx="8">
                  <c:v>0.60624525035614107</c:v>
                </c:pt>
                <c:pt idx="9">
                  <c:v>0.6126468519331324</c:v>
                </c:pt>
                <c:pt idx="10">
                  <c:v>0.66149920400496709</c:v>
                </c:pt>
                <c:pt idx="11">
                  <c:v>0.60667572337833597</c:v>
                </c:pt>
                <c:pt idx="12">
                  <c:v>0.58338882873945552</c:v>
                </c:pt>
                <c:pt idx="13">
                  <c:v>0.6388801903739223</c:v>
                </c:pt>
                <c:pt idx="14">
                  <c:v>0.45199767317989181</c:v>
                </c:pt>
                <c:pt idx="15">
                  <c:v>0.626302179297762</c:v>
                </c:pt>
                <c:pt idx="16">
                  <c:v>0.61741053565454562</c:v>
                </c:pt>
                <c:pt idx="17">
                  <c:v>0.70962817746345919</c:v>
                </c:pt>
                <c:pt idx="18">
                  <c:v>0.69020865186614289</c:v>
                </c:pt>
                <c:pt idx="19">
                  <c:v>0.60763100034223616</c:v>
                </c:pt>
                <c:pt idx="20">
                  <c:v>0.63285556890326111</c:v>
                </c:pt>
                <c:pt idx="21">
                  <c:v>0.62319923356556395</c:v>
                </c:pt>
                <c:pt idx="22">
                  <c:v>0.63479714868380466</c:v>
                </c:pt>
                <c:pt idx="23">
                  <c:v>0.66161172960034753</c:v>
                </c:pt>
                <c:pt idx="24">
                  <c:v>0.58171570845990994</c:v>
                </c:pt>
                <c:pt idx="25">
                  <c:v>0.73276039027860196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C0C-8E4D-B0B5-C13F91DF5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1291295"/>
        <c:axId val="2013063839"/>
      </c:barChart>
      <c:catAx>
        <c:axId val="202129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13063839"/>
        <c:crosses val="autoZero"/>
        <c:auto val="1"/>
        <c:lblAlgn val="ctr"/>
        <c:lblOffset val="100"/>
        <c:noMultiLvlLbl val="0"/>
      </c:catAx>
      <c:valAx>
        <c:axId val="2013063839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O"/>
          </a:p>
        </c:txPr>
        <c:crossAx val="2021291295"/>
        <c:crosses val="autoZero"/>
        <c:crossBetween val="between"/>
        <c:minorUnit val="0.0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5905</xdr:colOff>
      <xdr:row>25</xdr:row>
      <xdr:rowOff>197847</xdr:rowOff>
    </xdr:from>
    <xdr:to>
      <xdr:col>23</xdr:col>
      <xdr:colOff>407434</xdr:colOff>
      <xdr:row>45</xdr:row>
      <xdr:rowOff>96136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BE4AB34-0C25-1945-A33A-24330F69D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69636</xdr:colOff>
      <xdr:row>12</xdr:row>
      <xdr:rowOff>30480</xdr:rowOff>
    </xdr:from>
    <xdr:to>
      <xdr:col>1</xdr:col>
      <xdr:colOff>344698</xdr:colOff>
      <xdr:row>21</xdr:row>
      <xdr:rowOff>193675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3E899E62-98AE-5645-91A1-1C3B65FB47E5}"/>
            </a:ext>
          </a:extLst>
        </xdr:cNvPr>
        <xdr:cNvGrpSpPr/>
      </xdr:nvGrpSpPr>
      <xdr:grpSpPr>
        <a:xfrm>
          <a:off x="738057" y="3439427"/>
          <a:ext cx="275062" cy="1967932"/>
          <a:chOff x="740065" y="1698377"/>
          <a:chExt cx="275062" cy="1978259"/>
        </a:xfrm>
      </xdr:grpSpPr>
      <xdr:pic>
        <xdr:nvPicPr>
          <xdr:cNvPr id="4" name="Imagen 3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9C1892ED-23B2-ED96-2FB3-F2780DB8CEE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2505072"/>
            <a:ext cx="264160" cy="1718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n 4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CA2FE158-7007-9CD0-5252-9862D62D913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r="67318" b="68356"/>
          <a:stretch/>
        </xdr:blipFill>
        <xdr:spPr bwMode="auto">
          <a:xfrm>
            <a:off x="740065" y="3110094"/>
            <a:ext cx="274320" cy="1625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Imagen 5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7DF055E2-88E9-EE34-7E66-58127F065FC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r="67318" b="68356"/>
          <a:stretch/>
        </xdr:blipFill>
        <xdr:spPr bwMode="auto">
          <a:xfrm>
            <a:off x="740807" y="2297947"/>
            <a:ext cx="274320" cy="1625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n 6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1BB249BB-DE5A-04AA-799A-9A87913346BA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2091565"/>
            <a:ext cx="264160" cy="1733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n 7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63753C87-C00B-7FEA-B02A-4DAE866317E7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r="67318" b="68356"/>
          <a:stretch/>
        </xdr:blipFill>
        <xdr:spPr bwMode="auto">
          <a:xfrm>
            <a:off x="740065" y="1698377"/>
            <a:ext cx="274320" cy="1625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" name="Imagen 8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E4579953-359E-9A3D-AD2E-729B14E91FE4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1899309"/>
            <a:ext cx="264160" cy="1718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n 9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FC46FA5C-DE67-37DE-8D12-0F645098425F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2706746"/>
            <a:ext cx="264160" cy="1718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1" name="Imagen 10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509475B3-E80A-2FE6-BB56-E5F03B2F4EC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2908420"/>
            <a:ext cx="264160" cy="17182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Imagen 11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584D6DC4-9C80-2AB5-82BB-82A36FDDEEB9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3301608"/>
            <a:ext cx="264160" cy="1733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n 12" descr="ilustración de dibujos animados en color, un conjunto de condiciones  climáticas con nubes, una nube con relámpagos y una tormenta, lluvia y  nieve están llegando, vector 7817793 Vector en Vecteezy">
            <a:extLst>
              <a:ext uri="{FF2B5EF4-FFF2-40B4-BE49-F238E27FC236}">
                <a16:creationId xmlns:a16="http://schemas.microsoft.com/office/drawing/2014/main" id="{D650BA99-C71C-8C1F-F596-32BD4BFA8B22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197" t="36978" r="67318" b="31022"/>
          <a:stretch/>
        </xdr:blipFill>
        <xdr:spPr bwMode="auto">
          <a:xfrm>
            <a:off x="740065" y="3503281"/>
            <a:ext cx="264160" cy="173355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</xdr:col>
      <xdr:colOff>342685</xdr:colOff>
      <xdr:row>49</xdr:row>
      <xdr:rowOff>102521</xdr:rowOff>
    </xdr:from>
    <xdr:to>
      <xdr:col>7</xdr:col>
      <xdr:colOff>1052356</xdr:colOff>
      <xdr:row>70</xdr:row>
      <xdr:rowOff>15875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89D0900D-7094-B949-848F-F276BB303F28}"/>
            </a:ext>
          </a:extLst>
        </xdr:cNvPr>
        <xdr:cNvGrpSpPr/>
      </xdr:nvGrpSpPr>
      <xdr:grpSpPr>
        <a:xfrm>
          <a:off x="1011106" y="11599363"/>
          <a:ext cx="4541952" cy="4124407"/>
          <a:chOff x="1017373" y="11857959"/>
          <a:chExt cx="4551421" cy="4247229"/>
        </a:xfrm>
      </xdr:grpSpPr>
      <xdr:graphicFrame macro="">
        <xdr:nvGraphicFramePr>
          <xdr:cNvPr id="15" name="Gráfico 14">
            <a:extLst>
              <a:ext uri="{FF2B5EF4-FFF2-40B4-BE49-F238E27FC236}">
                <a16:creationId xmlns:a16="http://schemas.microsoft.com/office/drawing/2014/main" id="{4D244F2A-2B19-78DE-B3DA-DB912895FEC0}"/>
              </a:ext>
            </a:extLst>
          </xdr:cNvPr>
          <xdr:cNvGraphicFramePr/>
        </xdr:nvGraphicFramePr>
        <xdr:xfrm>
          <a:off x="1017373" y="11857959"/>
          <a:ext cx="4551421" cy="424722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cxnSp macro="">
        <xdr:nvCxnSpPr>
          <xdr:cNvPr id="16" name="Conector recto 15">
            <a:extLst>
              <a:ext uri="{FF2B5EF4-FFF2-40B4-BE49-F238E27FC236}">
                <a16:creationId xmlns:a16="http://schemas.microsoft.com/office/drawing/2014/main" id="{EDBCEF66-2745-8B5D-C72D-AB0DB96A7BB7}"/>
              </a:ext>
            </a:extLst>
          </xdr:cNvPr>
          <xdr:cNvCxnSpPr/>
        </xdr:nvCxnSpPr>
        <xdr:spPr>
          <a:xfrm>
            <a:off x="1428750" y="12319000"/>
            <a:ext cx="3976688" cy="0"/>
          </a:xfrm>
          <a:prstGeom prst="line">
            <a:avLst/>
          </a:prstGeom>
          <a:ln w="12700">
            <a:solidFill>
              <a:srgbClr val="73FEFF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Conector recto 16">
            <a:extLst>
              <a:ext uri="{FF2B5EF4-FFF2-40B4-BE49-F238E27FC236}">
                <a16:creationId xmlns:a16="http://schemas.microsoft.com/office/drawing/2014/main" id="{501D6A3A-48AF-AA48-2F24-5320FDFEC63E}"/>
              </a:ext>
            </a:extLst>
          </xdr:cNvPr>
          <xdr:cNvCxnSpPr/>
        </xdr:nvCxnSpPr>
        <xdr:spPr>
          <a:xfrm>
            <a:off x="1430337" y="13217525"/>
            <a:ext cx="3976688" cy="0"/>
          </a:xfrm>
          <a:prstGeom prst="line">
            <a:avLst/>
          </a:prstGeom>
          <a:ln w="12700">
            <a:solidFill>
              <a:schemeClr val="accent2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8" name="Conector recto 17">
            <a:extLst>
              <a:ext uri="{FF2B5EF4-FFF2-40B4-BE49-F238E27FC236}">
                <a16:creationId xmlns:a16="http://schemas.microsoft.com/office/drawing/2014/main" id="{ED994EA0-A840-9A1E-8106-63FB7E853D36}"/>
              </a:ext>
            </a:extLst>
          </xdr:cNvPr>
          <xdr:cNvCxnSpPr/>
        </xdr:nvCxnSpPr>
        <xdr:spPr>
          <a:xfrm>
            <a:off x="1431924" y="13679488"/>
            <a:ext cx="3976688" cy="0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Conector recto 18">
            <a:extLst>
              <a:ext uri="{FF2B5EF4-FFF2-40B4-BE49-F238E27FC236}">
                <a16:creationId xmlns:a16="http://schemas.microsoft.com/office/drawing/2014/main" id="{E4168ECD-C4FB-21F9-1A7B-AA7DD345F3CF}"/>
              </a:ext>
            </a:extLst>
          </xdr:cNvPr>
          <xdr:cNvCxnSpPr/>
        </xdr:nvCxnSpPr>
        <xdr:spPr>
          <a:xfrm>
            <a:off x="1428750" y="12866688"/>
            <a:ext cx="3976688" cy="0"/>
          </a:xfrm>
          <a:prstGeom prst="line">
            <a:avLst/>
          </a:prstGeom>
          <a:ln w="12700">
            <a:solidFill>
              <a:srgbClr val="FFC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Conector recto 19">
            <a:extLst>
              <a:ext uri="{FF2B5EF4-FFF2-40B4-BE49-F238E27FC236}">
                <a16:creationId xmlns:a16="http://schemas.microsoft.com/office/drawing/2014/main" id="{315B837E-34AB-7275-02CB-EC64E49E26CB}"/>
              </a:ext>
            </a:extLst>
          </xdr:cNvPr>
          <xdr:cNvCxnSpPr/>
        </xdr:nvCxnSpPr>
        <xdr:spPr>
          <a:xfrm>
            <a:off x="1430337" y="12503151"/>
            <a:ext cx="3976688" cy="0"/>
          </a:xfrm>
          <a:prstGeom prst="line">
            <a:avLst/>
          </a:prstGeom>
          <a:ln w="12700">
            <a:solidFill>
              <a:srgbClr val="66FF33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CuadroTexto 20">
            <a:extLst>
              <a:ext uri="{FF2B5EF4-FFF2-40B4-BE49-F238E27FC236}">
                <a16:creationId xmlns:a16="http://schemas.microsoft.com/office/drawing/2014/main" id="{A5730D0E-BE52-41B4-5BBF-57047AA8D594}"/>
              </a:ext>
            </a:extLst>
          </xdr:cNvPr>
          <xdr:cNvSpPr txBox="1"/>
        </xdr:nvSpPr>
        <xdr:spPr>
          <a:xfrm>
            <a:off x="4937126" y="12271375"/>
            <a:ext cx="547687" cy="206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900" b="1">
                <a:solidFill>
                  <a:srgbClr val="00FFFF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Buena</a:t>
            </a:r>
          </a:p>
        </xdr:txBody>
      </xdr:sp>
      <xdr:sp macro="" textlink="">
        <xdr:nvSpPr>
          <xdr:cNvPr id="22" name="CuadroTexto 21">
            <a:extLst>
              <a:ext uri="{FF2B5EF4-FFF2-40B4-BE49-F238E27FC236}">
                <a16:creationId xmlns:a16="http://schemas.microsoft.com/office/drawing/2014/main" id="{14C18FE3-B6E5-87F9-30E8-4A0D43982981}"/>
              </a:ext>
            </a:extLst>
          </xdr:cNvPr>
          <xdr:cNvSpPr txBox="1"/>
        </xdr:nvSpPr>
        <xdr:spPr>
          <a:xfrm>
            <a:off x="4754562" y="12471400"/>
            <a:ext cx="731837" cy="206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900" b="1">
                <a:solidFill>
                  <a:srgbClr val="66FF33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Aceptable</a:t>
            </a:r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:a16="http://schemas.microsoft.com/office/drawing/2014/main" id="{CD6DB66A-7200-A425-561F-DF0C3FDF73EC}"/>
              </a:ext>
            </a:extLst>
          </xdr:cNvPr>
          <xdr:cNvSpPr txBox="1"/>
        </xdr:nvSpPr>
        <xdr:spPr>
          <a:xfrm>
            <a:off x="4857758" y="12834938"/>
            <a:ext cx="627062" cy="206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900" b="1">
                <a:solidFill>
                  <a:srgbClr val="FFC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Regular</a:t>
            </a:r>
          </a:p>
        </xdr:txBody>
      </xdr:sp>
      <xdr:sp macro="" textlink="">
        <xdr:nvSpPr>
          <xdr:cNvPr id="24" name="CuadroTexto 23">
            <a:extLst>
              <a:ext uri="{FF2B5EF4-FFF2-40B4-BE49-F238E27FC236}">
                <a16:creationId xmlns:a16="http://schemas.microsoft.com/office/drawing/2014/main" id="{49B3F48A-B19E-105D-B348-5DB401363FF2}"/>
              </a:ext>
            </a:extLst>
          </xdr:cNvPr>
          <xdr:cNvSpPr txBox="1"/>
        </xdr:nvSpPr>
        <xdr:spPr>
          <a:xfrm>
            <a:off x="4976814" y="13168312"/>
            <a:ext cx="460374" cy="2063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900" b="1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Malo</a:t>
            </a:r>
          </a:p>
        </xdr:txBody>
      </xdr:sp>
      <xdr:sp macro="" textlink="">
        <xdr:nvSpPr>
          <xdr:cNvPr id="25" name="CuadroTexto 24">
            <a:extLst>
              <a:ext uri="{FF2B5EF4-FFF2-40B4-BE49-F238E27FC236}">
                <a16:creationId xmlns:a16="http://schemas.microsoft.com/office/drawing/2014/main" id="{FFF39BBB-DB8F-877D-E9CA-2888B02C7D11}"/>
              </a:ext>
            </a:extLst>
          </xdr:cNvPr>
          <xdr:cNvSpPr txBox="1"/>
        </xdr:nvSpPr>
        <xdr:spPr>
          <a:xfrm>
            <a:off x="4968876" y="13636625"/>
            <a:ext cx="547687" cy="42068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900" b="1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Muy</a:t>
            </a:r>
            <a:r>
              <a:rPr lang="es-MX" sz="900" b="1" baseline="0">
                <a:solidFill>
                  <a:srgbClr val="FF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malo</a:t>
            </a:r>
            <a:endParaRPr lang="es-MX" sz="900" b="1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MABE/1.%20CAM/RESULTADOS%20MONITOREOS%20CALIDAD%20DE%20AGUA/ICA_6_VARIABLES%20-%20CONTRATOS%202015%20AL%202023%20-%20MONITOREOS%20DE%20AGUA%20.%20LABORATORIO%202024.xlsx" TargetMode="External"/><Relationship Id="rId1" Type="http://schemas.openxmlformats.org/officeDocument/2006/relationships/externalLinkPath" Target="/Volumes/MABE/1.%20CAM/RESULTADOS%20MONITOREOS%20CALIDAD%20DE%20AGUA/ICA_6_VARIABLES%20-%20CONTRATOS%202015%20AL%202023%20-%20MONITOREOS%20DE%20AGUA%20.%20LABORATORI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MPAÑA1 2017"/>
      <sheetName val="ICA CAMPAÑA 1- 2017"/>
      <sheetName val="ICA CAMPAÑA 2 -2017"/>
      <sheetName val="ICA CAMPAÑA 1-2018"/>
      <sheetName val="ICA CAMPAÑA 2-2018"/>
      <sheetName val="ICA CAMPAÑA 1-2019 "/>
      <sheetName val="ICA CAMPAÑA 1-2021 "/>
      <sheetName val="ICA CAMPAÑA 1-2022 "/>
      <sheetName val="ICA CAMPAÑA 1- 2023 ENERO"/>
      <sheetName val="ICA CAMPAÑA 2- 2023 MARZO"/>
      <sheetName val="ICA CAMPAÑA 1-2023  OCT-NO"/>
      <sheetName val="TEND-ICA"/>
      <sheetName val="TEND-ICOSUS"/>
      <sheetName val="TEND-ICOMI"/>
      <sheetName val="TEND-ICOMO"/>
      <sheetName val="TEND-ICOS"/>
      <sheetName val="ICA CAMPAÑA 2- 2024MARZO"/>
      <sheetName val="MODELO"/>
      <sheetName val="ICA CAMPAÑA 1- 2024_SEP"/>
      <sheetName val="Hoja2"/>
    </sheetNames>
    <sheetDataSet>
      <sheetData sheetId="0"/>
      <sheetData sheetId="1">
        <row r="36">
          <cell r="C36">
            <v>0.6728561118175681</v>
          </cell>
          <cell r="D36">
            <v>0.61997069850081477</v>
          </cell>
          <cell r="E36">
            <v>0.54782840352627438</v>
          </cell>
          <cell r="F36">
            <v>0.6775171991596457</v>
          </cell>
          <cell r="G36">
            <v>0.47700089485458613</v>
          </cell>
          <cell r="H36">
            <v>0.60181173600542859</v>
          </cell>
          <cell r="I36">
            <v>0.66538984569091442</v>
          </cell>
          <cell r="J36">
            <v>0.63756927489191217</v>
          </cell>
          <cell r="K36">
            <v>0.56451033877038892</v>
          </cell>
          <cell r="L36">
            <v>0.54116721311475402</v>
          </cell>
          <cell r="M36">
            <v>0.46669480085579212</v>
          </cell>
        </row>
      </sheetData>
      <sheetData sheetId="2">
        <row r="36">
          <cell r="C36">
            <v>0.66216747273281007</v>
          </cell>
          <cell r="D36">
            <v>0.55471076591154256</v>
          </cell>
          <cell r="E36">
            <v>0.65291116370177626</v>
          </cell>
          <cell r="F36">
            <v>0.71166979277426146</v>
          </cell>
          <cell r="G36">
            <v>0.72120911828876733</v>
          </cell>
          <cell r="H36">
            <v>0.69801597489537603</v>
          </cell>
          <cell r="I36">
            <v>0.68557895857689666</v>
          </cell>
          <cell r="J36">
            <v>0.66583280199428707</v>
          </cell>
          <cell r="K36">
            <v>0.6052024585143182</v>
          </cell>
          <cell r="L36">
            <v>0.39954022237437897</v>
          </cell>
          <cell r="M36">
            <v>0.62533978119350997</v>
          </cell>
        </row>
      </sheetData>
      <sheetData sheetId="3">
        <row r="36">
          <cell r="C36">
            <v>0.67576629268936095</v>
          </cell>
          <cell r="D36">
            <v>0.7422824928846109</v>
          </cell>
          <cell r="E36">
            <v>0.56259468368282117</v>
          </cell>
          <cell r="F36">
            <v>0.66951918099162111</v>
          </cell>
          <cell r="G36">
            <v>0.6407449552230714</v>
          </cell>
          <cell r="H36">
            <v>0.69584424671837775</v>
          </cell>
          <cell r="I36">
            <v>0.50364957767304952</v>
          </cell>
          <cell r="J36">
            <v>0.67401894271119134</v>
          </cell>
          <cell r="K36">
            <v>0.62870462984939357</v>
          </cell>
          <cell r="L36">
            <v>0.40505398865784498</v>
          </cell>
          <cell r="M36">
            <v>0.59935259142587971</v>
          </cell>
        </row>
      </sheetData>
      <sheetData sheetId="4">
        <row r="36">
          <cell r="C36">
            <v>0.68901604723085719</v>
          </cell>
          <cell r="D36">
            <v>0.55464689459744121</v>
          </cell>
          <cell r="E36">
            <v>0.53312670592785305</v>
          </cell>
          <cell r="F36">
            <v>0.54229170232390245</v>
          </cell>
          <cell r="G36">
            <v>0.6643805685331291</v>
          </cell>
          <cell r="H36">
            <v>0.66357715829891684</v>
          </cell>
          <cell r="I36">
            <v>0.63843498317452818</v>
          </cell>
          <cell r="J36">
            <v>0.63519240500553853</v>
          </cell>
          <cell r="K36">
            <v>0.52606422507863293</v>
          </cell>
          <cell r="L36">
            <v>0.46222926857258922</v>
          </cell>
          <cell r="M36">
            <v>0.56950127959855668</v>
          </cell>
        </row>
      </sheetData>
      <sheetData sheetId="5">
        <row r="36">
          <cell r="C36">
            <v>0.75158847698345133</v>
          </cell>
          <cell r="D36">
            <v>0.66060018834082379</v>
          </cell>
          <cell r="E36">
            <v>0.73282057079170404</v>
          </cell>
          <cell r="F36">
            <v>0.74434012788351334</v>
          </cell>
          <cell r="G36">
            <v>0.73343980533591668</v>
          </cell>
          <cell r="H36">
            <v>0.65991666774531132</v>
          </cell>
          <cell r="I36">
            <v>0.67632433201898623</v>
          </cell>
          <cell r="J36">
            <v>0.73297207840135059</v>
          </cell>
          <cell r="K36">
            <v>0.71943074957957953</v>
          </cell>
          <cell r="L36">
            <v>0.59246249148454389</v>
          </cell>
          <cell r="M36">
            <v>0.73898012161462789</v>
          </cell>
          <cell r="N36">
            <v>0.69781727652427217</v>
          </cell>
        </row>
      </sheetData>
      <sheetData sheetId="6">
        <row r="37">
          <cell r="C37">
            <v>0.6315398179106928</v>
          </cell>
          <cell r="D37">
            <v>0.78787727607700908</v>
          </cell>
          <cell r="E37">
            <v>0.6624036070606022</v>
          </cell>
          <cell r="F37">
            <v>0.68910606949206521</v>
          </cell>
          <cell r="G37">
            <v>0.66544983780146871</v>
          </cell>
          <cell r="H37">
            <v>0.6334445351473923</v>
          </cell>
          <cell r="I37">
            <v>0.63206817551963046</v>
          </cell>
          <cell r="J37">
            <v>0.63403204206253105</v>
          </cell>
          <cell r="K37">
            <v>0.52414174429223737</v>
          </cell>
          <cell r="M37">
            <v>0.69167940027343511</v>
          </cell>
          <cell r="N37">
            <v>0.71964709583345055</v>
          </cell>
          <cell r="O37">
            <v>0.75470627532183487</v>
          </cell>
          <cell r="P37">
            <v>0.70423908661895829</v>
          </cell>
          <cell r="Q37">
            <v>0.7015692879490113</v>
          </cell>
          <cell r="R37">
            <v>0.71632296740321821</v>
          </cell>
          <cell r="T37">
            <v>0.74277744524724876</v>
          </cell>
          <cell r="V37">
            <v>0.72496626379759754</v>
          </cell>
          <cell r="W37">
            <v>0.69456689262591664</v>
          </cell>
          <cell r="X37">
            <v>0.69631555875888118</v>
          </cell>
          <cell r="Y37">
            <v>0.70012946179931346</v>
          </cell>
        </row>
      </sheetData>
      <sheetData sheetId="7">
        <row r="37">
          <cell r="C37">
            <v>0.78771653701622557</v>
          </cell>
          <cell r="D37">
            <v>0.59254002765527669</v>
          </cell>
          <cell r="E37">
            <v>0.55285839362387013</v>
          </cell>
          <cell r="F37">
            <v>0.5766050683144569</v>
          </cell>
          <cell r="G37">
            <v>0.6403290498912233</v>
          </cell>
          <cell r="H37">
            <v>0.63614976222021691</v>
          </cell>
          <cell r="J37">
            <v>0.68919141713816401</v>
          </cell>
          <cell r="K37">
            <v>0.63928967262758252</v>
          </cell>
          <cell r="M37">
            <v>0.66773603251981184</v>
          </cell>
          <cell r="N37">
            <v>0.7267720314709587</v>
          </cell>
          <cell r="O37">
            <v>0.54601669331216007</v>
          </cell>
          <cell r="P37">
            <v>0.74427856050858721</v>
          </cell>
          <cell r="Q37">
            <v>0.71408023160398204</v>
          </cell>
          <cell r="R37">
            <v>0.74919781315398559</v>
          </cell>
          <cell r="S37">
            <v>0.56265819415196117</v>
          </cell>
          <cell r="T37">
            <v>0.57263410854649988</v>
          </cell>
          <cell r="V37">
            <v>0.58754116699916958</v>
          </cell>
          <cell r="W37">
            <v>0.51878455413075542</v>
          </cell>
          <cell r="X37">
            <v>0.51692479173444039</v>
          </cell>
          <cell r="Y37">
            <v>0.5387775382087624</v>
          </cell>
        </row>
      </sheetData>
      <sheetData sheetId="8">
        <row r="36">
          <cell r="C36">
            <v>0.75800922478208466</v>
          </cell>
          <cell r="D36">
            <v>0.74049827896006171</v>
          </cell>
          <cell r="E36">
            <v>0.59244373693075658</v>
          </cell>
          <cell r="F36">
            <v>0.68616612494203688</v>
          </cell>
          <cell r="G36">
            <v>0.757327731899891</v>
          </cell>
          <cell r="H36">
            <v>0.75411563133385029</v>
          </cell>
          <cell r="I36">
            <v>0.59582499999999994</v>
          </cell>
          <cell r="J36">
            <v>0.74569236434155628</v>
          </cell>
          <cell r="K36">
            <v>0.74658086985375938</v>
          </cell>
          <cell r="L36">
            <v>0.61240317516851461</v>
          </cell>
          <cell r="M36">
            <v>0.70681651127112854</v>
          </cell>
          <cell r="N36">
            <v>0.58254535130118112</v>
          </cell>
          <cell r="O36">
            <v>0.71135020203008548</v>
          </cell>
        </row>
      </sheetData>
      <sheetData sheetId="9">
        <row r="36">
          <cell r="C36">
            <v>0.7719649482335732</v>
          </cell>
          <cell r="D36">
            <v>0.69624466557721321</v>
          </cell>
          <cell r="E36">
            <v>0.6283647134230006</v>
          </cell>
          <cell r="F36">
            <v>0.60435410749671925</v>
          </cell>
          <cell r="G36">
            <v>0.54352311870716086</v>
          </cell>
          <cell r="H36">
            <v>0.49820881998600952</v>
          </cell>
          <cell r="I36">
            <v>0.53922701534327055</v>
          </cell>
          <cell r="J36">
            <v>0.59866775141333661</v>
          </cell>
          <cell r="K36">
            <v>0.62653759766267647</v>
          </cell>
          <cell r="L36">
            <v>0.75760046033861328</v>
          </cell>
          <cell r="M36">
            <v>0.68507716602189339</v>
          </cell>
          <cell r="N36">
            <v>0.67005900729434287</v>
          </cell>
          <cell r="O36">
            <v>0.47566784453947841</v>
          </cell>
        </row>
      </sheetData>
      <sheetData sheetId="10">
        <row r="36">
          <cell r="C36">
            <v>0.65495690203192791</v>
          </cell>
          <cell r="D36">
            <v>0.62406522338712633</v>
          </cell>
          <cell r="E36">
            <v>0.59822380387011442</v>
          </cell>
          <cell r="F36">
            <v>0.63165433952031791</v>
          </cell>
          <cell r="G36">
            <v>0.63647679353765618</v>
          </cell>
          <cell r="H36">
            <v>0.62675235958397602</v>
          </cell>
          <cell r="I36">
            <v>0.49388644004450455</v>
          </cell>
          <cell r="J36">
            <v>0.49358044004450458</v>
          </cell>
          <cell r="K36">
            <v>0.59732196755395883</v>
          </cell>
          <cell r="L36">
            <v>0.51105703462845642</v>
          </cell>
          <cell r="M36">
            <v>0.58459894964634784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A330-45EB-B64A-ABF0-C7D8C9715AF4}">
  <dimension ref="A1:AL49"/>
  <sheetViews>
    <sheetView tabSelected="1" zoomScale="57" zoomScaleNormal="75" workbookViewId="0">
      <selection activeCell="K54" sqref="K54"/>
    </sheetView>
  </sheetViews>
  <sheetFormatPr baseColWidth="10" defaultRowHeight="16"/>
  <cols>
    <col min="1" max="1" width="8.83203125" style="16" customWidth="1"/>
    <col min="2" max="2" width="5.1640625" style="16" customWidth="1"/>
    <col min="3" max="5" width="8.83203125" style="16" customWidth="1"/>
    <col min="6" max="6" width="9.83203125" style="16" customWidth="1"/>
    <col min="7" max="7" width="8.83203125" style="16" customWidth="1"/>
    <col min="8" max="8" width="17.1640625" style="4" bestFit="1" customWidth="1"/>
    <col min="9" max="10" width="12.6640625" style="4" bestFit="1" customWidth="1"/>
    <col min="11" max="12" width="11.5" style="4" customWidth="1"/>
    <col min="13" max="13" width="13.1640625" style="4" bestFit="1" customWidth="1"/>
    <col min="14" max="16" width="12.6640625" style="4" bestFit="1" customWidth="1"/>
    <col min="17" max="17" width="11.5" style="4" customWidth="1"/>
    <col min="18" max="18" width="12.6640625" style="4" bestFit="1" customWidth="1"/>
    <col min="19" max="19" width="13.1640625" style="4" customWidth="1"/>
    <col min="20" max="20" width="13.33203125" style="4" bestFit="1" customWidth="1"/>
    <col min="21" max="21" width="13.1640625" style="4" customWidth="1"/>
    <col min="22" max="22" width="11.6640625" style="4" bestFit="1" customWidth="1"/>
    <col min="23" max="23" width="13.83203125" style="4" customWidth="1"/>
    <col min="24" max="24" width="14" style="4" customWidth="1"/>
    <col min="25" max="25" width="11.5" style="4" bestFit="1" customWidth="1"/>
    <col min="26" max="33" width="12.6640625" style="4" customWidth="1"/>
    <col min="34" max="16384" width="10.83203125" style="4"/>
  </cols>
  <sheetData>
    <row r="1" spans="1:33">
      <c r="A1" s="1" t="s">
        <v>0</v>
      </c>
      <c r="B1" s="1"/>
      <c r="C1" s="2"/>
      <c r="D1" s="2"/>
      <c r="E1" s="2"/>
      <c r="F1" s="2"/>
      <c r="G1" s="2"/>
      <c r="H1" s="3"/>
      <c r="Z1" s="5"/>
      <c r="AA1" s="5"/>
      <c r="AB1" s="5"/>
      <c r="AC1" s="5"/>
      <c r="AD1" s="5"/>
      <c r="AE1" s="5"/>
      <c r="AF1" s="5"/>
      <c r="AG1" s="5"/>
    </row>
    <row r="2" spans="1:33">
      <c r="A2" s="1"/>
      <c r="B2" s="1"/>
      <c r="C2" s="2"/>
      <c r="D2" s="2"/>
      <c r="E2" s="2"/>
      <c r="F2" s="2"/>
      <c r="G2" s="2"/>
      <c r="H2" s="3"/>
      <c r="Z2" s="5"/>
      <c r="AA2" s="5"/>
      <c r="AB2" s="5"/>
      <c r="AC2" s="5"/>
      <c r="AD2" s="5"/>
      <c r="AE2" s="5"/>
      <c r="AF2" s="5"/>
      <c r="AG2" s="5"/>
    </row>
    <row r="3" spans="1:33" s="7" customFormat="1" ht="42">
      <c r="A3" s="6"/>
      <c r="B3" s="6"/>
      <c r="F3" s="8"/>
      <c r="G3" s="8"/>
      <c r="H3" s="9" t="s">
        <v>1</v>
      </c>
      <c r="I3" s="9" t="s">
        <v>2</v>
      </c>
      <c r="J3" s="9" t="s">
        <v>3</v>
      </c>
    </row>
    <row r="4" spans="1:33">
      <c r="A4" s="1"/>
      <c r="B4" s="1"/>
      <c r="C4" s="4"/>
      <c r="D4" s="4"/>
      <c r="E4" s="4"/>
      <c r="F4" s="2"/>
      <c r="G4" s="2"/>
      <c r="H4" s="10" t="s">
        <v>4</v>
      </c>
      <c r="I4" s="10" t="s">
        <v>5</v>
      </c>
      <c r="J4" s="11" t="s">
        <v>6</v>
      </c>
      <c r="Z4" s="5"/>
      <c r="AA4" s="5"/>
      <c r="AB4" s="5"/>
      <c r="AC4" s="5"/>
      <c r="AD4" s="5"/>
      <c r="AE4" s="5"/>
      <c r="AF4" s="5"/>
      <c r="AG4" s="5"/>
    </row>
    <row r="5" spans="1:33">
      <c r="A5" s="1"/>
      <c r="B5" s="1"/>
      <c r="C5" s="4"/>
      <c r="D5" s="4"/>
      <c r="E5" s="4"/>
      <c r="F5" s="2"/>
      <c r="G5" s="2"/>
      <c r="H5" s="10" t="s">
        <v>7</v>
      </c>
      <c r="I5" s="10" t="s">
        <v>8</v>
      </c>
      <c r="J5" s="12" t="s">
        <v>9</v>
      </c>
      <c r="Z5" s="5"/>
      <c r="AA5" s="5"/>
      <c r="AB5" s="5"/>
      <c r="AC5" s="5"/>
      <c r="AD5" s="5"/>
      <c r="AE5" s="5"/>
      <c r="AF5" s="5"/>
      <c r="AG5" s="5"/>
    </row>
    <row r="6" spans="1:33">
      <c r="A6" s="1"/>
      <c r="B6" s="1"/>
      <c r="C6" s="4"/>
      <c r="D6" s="4"/>
      <c r="E6" s="4"/>
      <c r="F6" s="2"/>
      <c r="G6" s="2"/>
      <c r="H6" s="10" t="s">
        <v>10</v>
      </c>
      <c r="I6" s="10" t="s">
        <v>11</v>
      </c>
      <c r="J6" s="13" t="s">
        <v>12</v>
      </c>
      <c r="Z6" s="5"/>
      <c r="AA6" s="5"/>
      <c r="AB6" s="5"/>
      <c r="AC6" s="5"/>
      <c r="AD6" s="5"/>
      <c r="AE6" s="5"/>
      <c r="AF6" s="5"/>
      <c r="AG6" s="5"/>
    </row>
    <row r="7" spans="1:33">
      <c r="A7" s="1"/>
      <c r="B7" s="1"/>
      <c r="C7" s="4"/>
      <c r="D7" s="4"/>
      <c r="E7" s="4"/>
      <c r="F7" s="2"/>
      <c r="G7" s="2"/>
      <c r="H7" s="10" t="s">
        <v>13</v>
      </c>
      <c r="I7" s="10" t="s">
        <v>14</v>
      </c>
      <c r="J7" s="14" t="s">
        <v>15</v>
      </c>
      <c r="Z7" s="5"/>
      <c r="AA7" s="5"/>
      <c r="AB7" s="5"/>
      <c r="AC7" s="5"/>
      <c r="AD7" s="5"/>
      <c r="AE7" s="5"/>
      <c r="AF7" s="5"/>
      <c r="AG7" s="5"/>
    </row>
    <row r="8" spans="1:33">
      <c r="A8" s="1"/>
      <c r="B8" s="1"/>
      <c r="C8" s="4"/>
      <c r="D8" s="4"/>
      <c r="E8" s="4"/>
      <c r="F8" s="2"/>
      <c r="G8" s="2"/>
      <c r="H8" s="10" t="s">
        <v>16</v>
      </c>
      <c r="I8" s="10" t="s">
        <v>17</v>
      </c>
      <c r="J8" s="15" t="s">
        <v>18</v>
      </c>
      <c r="Z8" s="5"/>
      <c r="AA8" s="5"/>
      <c r="AB8" s="5"/>
      <c r="AC8" s="5"/>
      <c r="AD8" s="5"/>
      <c r="AE8" s="5"/>
      <c r="AF8" s="5"/>
      <c r="AG8" s="5"/>
    </row>
    <row r="9" spans="1:33">
      <c r="Z9" s="5"/>
      <c r="AA9" s="5"/>
      <c r="AB9" s="5"/>
      <c r="AC9" s="5"/>
      <c r="AD9" s="5"/>
      <c r="AE9" s="5"/>
      <c r="AF9" s="5"/>
      <c r="AG9" s="5"/>
    </row>
    <row r="10" spans="1:33">
      <c r="Z10" s="5"/>
      <c r="AA10" s="5"/>
      <c r="AB10" s="5"/>
      <c r="AC10" s="5"/>
      <c r="AD10" s="5"/>
      <c r="AE10" s="5"/>
      <c r="AF10" s="5"/>
      <c r="AG10" s="5"/>
    </row>
    <row r="11" spans="1:33" s="24" customFormat="1" ht="68">
      <c r="A11" s="17"/>
      <c r="B11" s="17"/>
      <c r="C11" s="18" t="s">
        <v>19</v>
      </c>
      <c r="D11" s="19" t="s">
        <v>20</v>
      </c>
      <c r="E11" s="20" t="s">
        <v>11</v>
      </c>
      <c r="F11" s="21" t="s">
        <v>14</v>
      </c>
      <c r="G11" s="22" t="s">
        <v>17</v>
      </c>
      <c r="H11" s="17" t="s">
        <v>21</v>
      </c>
      <c r="I11" s="17" t="s">
        <v>22</v>
      </c>
      <c r="J11" s="17" t="s">
        <v>23</v>
      </c>
      <c r="K11" s="17" t="s">
        <v>24</v>
      </c>
      <c r="L11" s="17" t="s">
        <v>25</v>
      </c>
      <c r="M11" s="17" t="s">
        <v>26</v>
      </c>
      <c r="N11" s="17" t="s">
        <v>27</v>
      </c>
      <c r="O11" s="17" t="s">
        <v>28</v>
      </c>
      <c r="P11" s="17" t="s">
        <v>29</v>
      </c>
      <c r="Q11" s="17" t="s">
        <v>30</v>
      </c>
      <c r="R11" s="17" t="s">
        <v>31</v>
      </c>
      <c r="S11" s="17" t="s">
        <v>32</v>
      </c>
      <c r="T11" s="17" t="s">
        <v>33</v>
      </c>
      <c r="U11" s="17" t="s">
        <v>34</v>
      </c>
      <c r="V11" s="17" t="s">
        <v>35</v>
      </c>
      <c r="W11" s="17" t="s">
        <v>36</v>
      </c>
      <c r="X11" s="17" t="s">
        <v>37</v>
      </c>
      <c r="Y11" s="17" t="s">
        <v>38</v>
      </c>
      <c r="Z11" s="23" t="s">
        <v>39</v>
      </c>
      <c r="AA11" s="23" t="s">
        <v>40</v>
      </c>
      <c r="AB11" s="23" t="s">
        <v>41</v>
      </c>
      <c r="AC11" s="23" t="s">
        <v>42</v>
      </c>
      <c r="AD11" s="23" t="s">
        <v>43</v>
      </c>
      <c r="AE11" s="23" t="s">
        <v>44</v>
      </c>
      <c r="AF11" s="23" t="s">
        <v>45</v>
      </c>
      <c r="AG11" s="23" t="s">
        <v>46</v>
      </c>
    </row>
    <row r="12" spans="1:33" s="29" customFormat="1">
      <c r="A12" s="17"/>
      <c r="B12" s="17"/>
      <c r="C12" s="25">
        <v>0.25</v>
      </c>
      <c r="D12" s="25">
        <v>0.5</v>
      </c>
      <c r="E12" s="25">
        <v>0.7</v>
      </c>
      <c r="F12" s="25">
        <v>0.9</v>
      </c>
      <c r="G12" s="26">
        <v>1</v>
      </c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8"/>
      <c r="AF12" s="28"/>
      <c r="AG12" s="28"/>
    </row>
    <row r="13" spans="1:33">
      <c r="A13" s="30" t="s">
        <v>47</v>
      </c>
      <c r="B13" s="30"/>
      <c r="C13" s="25">
        <v>0.25</v>
      </c>
      <c r="D13" s="25">
        <v>0.5</v>
      </c>
      <c r="E13" s="25">
        <v>0.7</v>
      </c>
      <c r="F13" s="25">
        <v>0.9</v>
      </c>
      <c r="G13" s="25">
        <v>1</v>
      </c>
      <c r="H13" s="31">
        <f>'[1]ICA CAMPAÑA 1- 2017'!D36</f>
        <v>0.61997069850081477</v>
      </c>
      <c r="I13" s="31">
        <f>'[1]ICA CAMPAÑA 1- 2017'!C36</f>
        <v>0.6728561118175681</v>
      </c>
      <c r="J13" s="31">
        <f>'[1]ICA CAMPAÑA 1- 2017'!E36</f>
        <v>0.54782840352627438</v>
      </c>
      <c r="K13" s="31"/>
      <c r="L13" s="31"/>
      <c r="M13" s="31">
        <f>'[1]ICA CAMPAÑA 1- 2017'!F36</f>
        <v>0.6775171991596457</v>
      </c>
      <c r="N13" s="31">
        <f>'[1]ICA CAMPAÑA 1- 2017'!G36</f>
        <v>0.47700089485458613</v>
      </c>
      <c r="O13" s="31">
        <f>'[1]ICA CAMPAÑA 1- 2017'!H36</f>
        <v>0.60181173600542859</v>
      </c>
      <c r="P13" s="31">
        <f>'[1]ICA CAMPAÑA 1- 2017'!I36</f>
        <v>0.66538984569091442</v>
      </c>
      <c r="Q13" s="31"/>
      <c r="R13" s="31">
        <f>'[1]ICA CAMPAÑA 1- 2017'!J36</f>
        <v>0.63756927489191217</v>
      </c>
      <c r="S13" s="31"/>
      <c r="T13" s="31">
        <f>'[1]ICA CAMPAÑA 1- 2017'!K36</f>
        <v>0.56451033877038892</v>
      </c>
      <c r="U13" s="31"/>
      <c r="V13" s="31">
        <f>'[1]ICA CAMPAÑA 1- 2017'!L36</f>
        <v>0.54116721311475402</v>
      </c>
      <c r="W13" s="31"/>
      <c r="X13" s="31">
        <f>'[1]ICA CAMPAÑA 1- 2017'!M36</f>
        <v>0.46669480085579212</v>
      </c>
      <c r="Y13" s="31"/>
      <c r="Z13" s="32"/>
      <c r="AA13" s="32"/>
      <c r="AB13" s="32"/>
      <c r="AC13" s="32"/>
      <c r="AD13" s="32"/>
      <c r="AE13" s="32"/>
      <c r="AF13" s="32"/>
      <c r="AG13" s="32"/>
    </row>
    <row r="14" spans="1:33">
      <c r="A14" s="30" t="s">
        <v>48</v>
      </c>
      <c r="B14" s="30"/>
      <c r="C14" s="25">
        <v>0.25</v>
      </c>
      <c r="D14" s="25">
        <v>0.5</v>
      </c>
      <c r="E14" s="25">
        <v>0.7</v>
      </c>
      <c r="F14" s="25">
        <v>0.9</v>
      </c>
      <c r="G14" s="25">
        <v>1</v>
      </c>
      <c r="H14" s="31">
        <f>'[1]ICA CAMPAÑA 2 -2017'!D36</f>
        <v>0.55471076591154256</v>
      </c>
      <c r="I14" s="31">
        <f>'[1]ICA CAMPAÑA 2 -2017'!C36</f>
        <v>0.66216747273281007</v>
      </c>
      <c r="J14" s="31">
        <f>'[1]ICA CAMPAÑA 2 -2017'!E36</f>
        <v>0.65291116370177626</v>
      </c>
      <c r="K14" s="31"/>
      <c r="L14" s="31"/>
      <c r="M14" s="31">
        <f>'[1]ICA CAMPAÑA 2 -2017'!F36</f>
        <v>0.71166979277426146</v>
      </c>
      <c r="N14" s="31">
        <f>'[1]ICA CAMPAÑA 2 -2017'!G36</f>
        <v>0.72120911828876733</v>
      </c>
      <c r="O14" s="31">
        <f>'[1]ICA CAMPAÑA 2 -2017'!H36</f>
        <v>0.69801597489537603</v>
      </c>
      <c r="P14" s="31">
        <f>'[1]ICA CAMPAÑA 2 -2017'!I36</f>
        <v>0.68557895857689666</v>
      </c>
      <c r="Q14" s="31"/>
      <c r="R14" s="31">
        <f>'[1]ICA CAMPAÑA 2 -2017'!J36</f>
        <v>0.66583280199428707</v>
      </c>
      <c r="S14" s="31"/>
      <c r="T14" s="31">
        <f>'[1]ICA CAMPAÑA 2 -2017'!K36</f>
        <v>0.6052024585143182</v>
      </c>
      <c r="U14" s="31"/>
      <c r="V14" s="31">
        <f>'[1]ICA CAMPAÑA 2 -2017'!L36</f>
        <v>0.39954022237437897</v>
      </c>
      <c r="W14" s="31"/>
      <c r="X14" s="31">
        <f>'[1]ICA CAMPAÑA 2 -2017'!M36</f>
        <v>0.62533978119350997</v>
      </c>
      <c r="Y14" s="31"/>
      <c r="Z14" s="32"/>
      <c r="AA14" s="32"/>
      <c r="AB14" s="32"/>
      <c r="AC14" s="32"/>
      <c r="AD14" s="32"/>
      <c r="AE14" s="32"/>
      <c r="AF14" s="32"/>
      <c r="AG14" s="32"/>
    </row>
    <row r="15" spans="1:33">
      <c r="A15" s="33" t="s">
        <v>49</v>
      </c>
      <c r="B15" s="33"/>
      <c r="C15" s="25">
        <v>0.25</v>
      </c>
      <c r="D15" s="25">
        <v>0.5</v>
      </c>
      <c r="E15" s="25">
        <v>0.7</v>
      </c>
      <c r="F15" s="25">
        <v>0.9</v>
      </c>
      <c r="G15" s="25">
        <v>1</v>
      </c>
      <c r="H15" s="31">
        <f>'[1]ICA CAMPAÑA 1-2018'!D36</f>
        <v>0.7422824928846109</v>
      </c>
      <c r="I15" s="31">
        <f>'[1]ICA CAMPAÑA 1-2018'!C36</f>
        <v>0.67576629268936095</v>
      </c>
      <c r="J15" s="31">
        <f>'[1]ICA CAMPAÑA 1-2018'!E36</f>
        <v>0.56259468368282117</v>
      </c>
      <c r="K15" s="31"/>
      <c r="L15" s="31"/>
      <c r="M15" s="31">
        <f>'[1]ICA CAMPAÑA 1-2018'!F36</f>
        <v>0.66951918099162111</v>
      </c>
      <c r="N15" s="31">
        <f>'[1]ICA CAMPAÑA 1-2018'!G36</f>
        <v>0.6407449552230714</v>
      </c>
      <c r="O15" s="31">
        <f>'[1]ICA CAMPAÑA 1-2018'!H36</f>
        <v>0.69584424671837775</v>
      </c>
      <c r="P15" s="31">
        <f>'[1]ICA CAMPAÑA 1-2018'!I36</f>
        <v>0.50364957767304952</v>
      </c>
      <c r="Q15" s="31"/>
      <c r="R15" s="31">
        <f>'[1]ICA CAMPAÑA 1-2018'!J36</f>
        <v>0.67401894271119134</v>
      </c>
      <c r="S15" s="31"/>
      <c r="T15" s="31">
        <f>'[1]ICA CAMPAÑA 1-2018'!K36</f>
        <v>0.62870462984939357</v>
      </c>
      <c r="U15" s="31"/>
      <c r="V15" s="31">
        <f>'[1]ICA CAMPAÑA 1-2018'!L36</f>
        <v>0.40505398865784498</v>
      </c>
      <c r="W15" s="31"/>
      <c r="X15" s="31">
        <f>'[1]ICA CAMPAÑA 1-2018'!M36</f>
        <v>0.59935259142587971</v>
      </c>
      <c r="Y15" s="31"/>
      <c r="Z15" s="32"/>
      <c r="AA15" s="32"/>
      <c r="AB15" s="32"/>
      <c r="AC15" s="32"/>
      <c r="AD15" s="32"/>
      <c r="AE15" s="32"/>
      <c r="AF15" s="32"/>
      <c r="AG15" s="32"/>
    </row>
    <row r="16" spans="1:33">
      <c r="A16" s="33" t="s">
        <v>50</v>
      </c>
      <c r="B16" s="33"/>
      <c r="C16" s="25">
        <v>0.25</v>
      </c>
      <c r="D16" s="25">
        <v>0.5</v>
      </c>
      <c r="E16" s="25">
        <v>0.7</v>
      </c>
      <c r="F16" s="25">
        <v>0.9</v>
      </c>
      <c r="G16" s="25">
        <v>1</v>
      </c>
      <c r="H16" s="31">
        <f>'[1]ICA CAMPAÑA 2-2018'!D36</f>
        <v>0.55464689459744121</v>
      </c>
      <c r="I16" s="31">
        <f>'[1]ICA CAMPAÑA 2-2018'!C36</f>
        <v>0.68901604723085719</v>
      </c>
      <c r="J16" s="31">
        <f>'[1]ICA CAMPAÑA 2-2018'!E36</f>
        <v>0.53312670592785305</v>
      </c>
      <c r="K16" s="31"/>
      <c r="L16" s="31"/>
      <c r="M16" s="31">
        <f>'[1]ICA CAMPAÑA 2-2018'!F36</f>
        <v>0.54229170232390245</v>
      </c>
      <c r="N16" s="31">
        <f>'[1]ICA CAMPAÑA 2-2018'!G36</f>
        <v>0.6643805685331291</v>
      </c>
      <c r="O16" s="31">
        <f>'[1]ICA CAMPAÑA 2-2018'!H36</f>
        <v>0.66357715829891684</v>
      </c>
      <c r="P16" s="31">
        <f>'[1]ICA CAMPAÑA 2-2018'!I36</f>
        <v>0.63843498317452818</v>
      </c>
      <c r="Q16" s="31"/>
      <c r="R16" s="31">
        <f>'[1]ICA CAMPAÑA 2-2018'!J36</f>
        <v>0.63519240500553853</v>
      </c>
      <c r="S16" s="31"/>
      <c r="T16" s="31">
        <f>'[1]ICA CAMPAÑA 2-2018'!K36</f>
        <v>0.52606422507863293</v>
      </c>
      <c r="U16" s="31"/>
      <c r="V16" s="31">
        <f>'[1]ICA CAMPAÑA 2-2018'!L36</f>
        <v>0.46222926857258922</v>
      </c>
      <c r="W16" s="31"/>
      <c r="X16" s="31">
        <f>'[1]ICA CAMPAÑA 2-2018'!M36</f>
        <v>0.56950127959855668</v>
      </c>
      <c r="Y16" s="31"/>
      <c r="Z16" s="32"/>
      <c r="AA16" s="32"/>
      <c r="AB16" s="32"/>
      <c r="AC16" s="32"/>
      <c r="AD16" s="32"/>
      <c r="AE16" s="32"/>
      <c r="AF16" s="32"/>
      <c r="AG16" s="32"/>
    </row>
    <row r="17" spans="1:38">
      <c r="A17" s="30" t="s">
        <v>51</v>
      </c>
      <c r="B17" s="30"/>
      <c r="C17" s="25">
        <v>0.25</v>
      </c>
      <c r="D17" s="25">
        <v>0.5</v>
      </c>
      <c r="E17" s="25">
        <v>0.7</v>
      </c>
      <c r="F17" s="25">
        <v>0.9</v>
      </c>
      <c r="G17" s="25">
        <v>1</v>
      </c>
      <c r="H17" s="31">
        <f>'[1]ICA CAMPAÑA 1-2019 '!C36</f>
        <v>0.75158847698345133</v>
      </c>
      <c r="I17" s="31">
        <f>'[1]ICA CAMPAÑA 1-2019 '!D36</f>
        <v>0.66060018834082379</v>
      </c>
      <c r="J17" s="31">
        <f>'[1]ICA CAMPAÑA 1-2019 '!E36</f>
        <v>0.73282057079170404</v>
      </c>
      <c r="K17" s="31">
        <f>'[1]ICA CAMPAÑA 1-2019 '!F36</f>
        <v>0.74434012788351334</v>
      </c>
      <c r="L17" s="31"/>
      <c r="M17" s="31">
        <f>'[1]ICA CAMPAÑA 1-2019 '!G36</f>
        <v>0.73343980533591668</v>
      </c>
      <c r="N17" s="31">
        <f>'[1]ICA CAMPAÑA 1-2019 '!H36</f>
        <v>0.65991666774531132</v>
      </c>
      <c r="O17" s="31">
        <f>'[1]ICA CAMPAÑA 1-2019 '!J36</f>
        <v>0.73297207840135059</v>
      </c>
      <c r="P17" s="31">
        <f>'[1]ICA CAMPAÑA 1-2019 '!I36</f>
        <v>0.67632433201898623</v>
      </c>
      <c r="Q17" s="31"/>
      <c r="R17" s="31">
        <f>'[1]ICA CAMPAÑA 1-2019 '!K36</f>
        <v>0.71943074957957953</v>
      </c>
      <c r="S17" s="31"/>
      <c r="T17" s="31">
        <f>'[1]ICA CAMPAÑA 1-2019 '!L36</f>
        <v>0.59246249148454389</v>
      </c>
      <c r="U17" s="31">
        <f>'[1]ICA CAMPAÑA 1-2019 '!M36</f>
        <v>0.73898012161462789</v>
      </c>
      <c r="V17" s="31"/>
      <c r="W17" s="31"/>
      <c r="X17" s="31">
        <f>'[1]ICA CAMPAÑA 1-2019 '!N36</f>
        <v>0.69781727652427217</v>
      </c>
      <c r="Y17" s="31"/>
      <c r="Z17" s="32"/>
      <c r="AA17" s="32"/>
      <c r="AB17" s="32"/>
      <c r="AC17" s="32"/>
      <c r="AD17" s="32"/>
      <c r="AE17" s="32"/>
      <c r="AF17" s="32"/>
      <c r="AG17" s="32"/>
    </row>
    <row r="18" spans="1:38">
      <c r="A18" s="30" t="s">
        <v>52</v>
      </c>
      <c r="B18" s="30"/>
      <c r="C18" s="25">
        <v>0.25</v>
      </c>
      <c r="D18" s="25">
        <v>0.5</v>
      </c>
      <c r="E18" s="25">
        <v>0.7</v>
      </c>
      <c r="F18" s="25">
        <v>0.9</v>
      </c>
      <c r="G18" s="25">
        <v>1</v>
      </c>
      <c r="H18" s="31">
        <f>'[1]ICA CAMPAÑA 1-2021 '!O37</f>
        <v>0.75470627532183487</v>
      </c>
      <c r="I18" s="31">
        <f>'[1]ICA CAMPAÑA 1-2021 '!P37</f>
        <v>0.70423908661895829</v>
      </c>
      <c r="J18" s="31">
        <f>'[1]ICA CAMPAÑA 1-2021 '!Q37</f>
        <v>0.7015692879490113</v>
      </c>
      <c r="K18" s="31">
        <f>'[1]ICA CAMPAÑA 1-2021 '!M37</f>
        <v>0.69167940027343511</v>
      </c>
      <c r="L18" s="31"/>
      <c r="M18" s="31">
        <f>'[1]ICA CAMPAÑA 1-2021 '!N37</f>
        <v>0.71964709583345055</v>
      </c>
      <c r="N18" s="31">
        <f>'[1]ICA CAMPAÑA 1-2021 '!T37</f>
        <v>0.74277744524724876</v>
      </c>
      <c r="O18" s="31">
        <f>'[1]ICA CAMPAÑA 1-2021 '!T37</f>
        <v>0.74277744524724876</v>
      </c>
      <c r="P18" s="31">
        <f>'[1]ICA CAMPAÑA 1-2021 '!I37</f>
        <v>0.63206817551963046</v>
      </c>
      <c r="Q18" s="31"/>
      <c r="R18" s="31">
        <f>'[1]ICA CAMPAÑA 1-2021 '!V37</f>
        <v>0.72496626379759754</v>
      </c>
      <c r="S18" s="31">
        <f>'[1]ICA CAMPAÑA 1-2021 '!W37</f>
        <v>0.69456689262591664</v>
      </c>
      <c r="T18" s="31"/>
      <c r="U18" s="31">
        <f>'[1]ICA CAMPAÑA 1-2021 '!X37</f>
        <v>0.69631555875888118</v>
      </c>
      <c r="V18" s="31"/>
      <c r="W18" s="31"/>
      <c r="X18" s="31">
        <f>'[1]ICA CAMPAÑA 1-2021 '!Y37</f>
        <v>0.70012946179931346</v>
      </c>
      <c r="Y18" s="31">
        <f>'[1]ICA CAMPAÑA 1-2021 '!C37</f>
        <v>0.6315398179106928</v>
      </c>
      <c r="Z18" s="32">
        <f>'[1]ICA CAMPAÑA 1-2021 '!D37</f>
        <v>0.78787727607700908</v>
      </c>
      <c r="AA18" s="32">
        <f>'[1]ICA CAMPAÑA 1-2021 '!E37</f>
        <v>0.6624036070606022</v>
      </c>
      <c r="AB18" s="32">
        <f>'[1]ICA CAMPAÑA 1-2021 '!F37</f>
        <v>0.68910606949206521</v>
      </c>
      <c r="AC18" s="32">
        <f>'[1]ICA CAMPAÑA 1-2021 '!G37</f>
        <v>0.66544983780146871</v>
      </c>
      <c r="AD18" s="32">
        <f>'[1]ICA CAMPAÑA 1-2021 '!H37</f>
        <v>0.6334445351473923</v>
      </c>
      <c r="AE18" s="32">
        <f>'[1]ICA CAMPAÑA 1-2021 '!J37</f>
        <v>0.63403204206253105</v>
      </c>
      <c r="AF18" s="32">
        <f>'[1]ICA CAMPAÑA 1-2021 '!K37</f>
        <v>0.52414174429223737</v>
      </c>
      <c r="AG18" s="32">
        <f>'[1]ICA CAMPAÑA 1-2021 '!R37</f>
        <v>0.71632296740321821</v>
      </c>
    </row>
    <row r="19" spans="1:38" s="35" customFormat="1">
      <c r="A19" s="34" t="s">
        <v>53</v>
      </c>
      <c r="B19" s="34"/>
      <c r="C19" s="25">
        <v>0.25</v>
      </c>
      <c r="D19" s="25">
        <v>0.5</v>
      </c>
      <c r="E19" s="25">
        <v>0.7</v>
      </c>
      <c r="F19" s="25">
        <v>0.9</v>
      </c>
      <c r="G19" s="25">
        <v>1</v>
      </c>
      <c r="H19" s="31">
        <f>'[1]ICA CAMPAÑA 1-2022 '!O37</f>
        <v>0.54601669331216007</v>
      </c>
      <c r="I19" s="31">
        <f>'[1]ICA CAMPAÑA 1-2022 '!P37</f>
        <v>0.74427856050858721</v>
      </c>
      <c r="J19" s="31">
        <f>'[1]ICA CAMPAÑA 1-2022 '!Q37</f>
        <v>0.71408023160398204</v>
      </c>
      <c r="K19" s="31">
        <f>'[1]ICA CAMPAÑA 1-2022 '!M37</f>
        <v>0.66773603251981184</v>
      </c>
      <c r="L19" s="31"/>
      <c r="M19" s="31">
        <f>'[1]ICA CAMPAÑA 1-2022 '!N37</f>
        <v>0.7267720314709587</v>
      </c>
      <c r="N19" s="31">
        <f>'[1]ICA CAMPAÑA 1-2022 '!S37</f>
        <v>0.56265819415196117</v>
      </c>
      <c r="O19" s="31">
        <f>'[1]ICA CAMPAÑA 1-2022 '!T37</f>
        <v>0.57263410854649988</v>
      </c>
      <c r="P19" s="31">
        <f>'[1]ICA CAMPAÑA 1-2021 '!I37</f>
        <v>0.63206817551963046</v>
      </c>
      <c r="Q19" s="31"/>
      <c r="R19" s="31">
        <f>'[1]ICA CAMPAÑA 1-2022 '!V37</f>
        <v>0.58754116699916958</v>
      </c>
      <c r="S19" s="31">
        <f>'[1]ICA CAMPAÑA 1-2022 '!W37</f>
        <v>0.51878455413075542</v>
      </c>
      <c r="T19" s="31"/>
      <c r="U19" s="31">
        <f>'[1]ICA CAMPAÑA 1-2022 '!X37</f>
        <v>0.51692479173444039</v>
      </c>
      <c r="V19" s="31"/>
      <c r="W19" s="31"/>
      <c r="X19" s="31">
        <f>'[1]ICA CAMPAÑA 1-2022 '!Y37</f>
        <v>0.5387775382087624</v>
      </c>
      <c r="Y19" s="31">
        <f>'[1]ICA CAMPAÑA 1-2022 '!C37</f>
        <v>0.78771653701622557</v>
      </c>
      <c r="Z19" s="32">
        <f>'[1]ICA CAMPAÑA 1-2022 '!D37</f>
        <v>0.59254002765527669</v>
      </c>
      <c r="AA19" s="32">
        <f>'[1]ICA CAMPAÑA 1-2022 '!E37</f>
        <v>0.55285839362387013</v>
      </c>
      <c r="AB19" s="32">
        <f>'[1]ICA CAMPAÑA 1-2022 '!F37</f>
        <v>0.5766050683144569</v>
      </c>
      <c r="AC19" s="32">
        <f>'[1]ICA CAMPAÑA 1-2022 '!G37</f>
        <v>0.6403290498912233</v>
      </c>
      <c r="AD19" s="32">
        <f>'[1]ICA CAMPAÑA 1-2022 '!H37</f>
        <v>0.63614976222021691</v>
      </c>
      <c r="AE19" s="32">
        <f>'[1]ICA CAMPAÑA 1-2022 '!J37</f>
        <v>0.68919141713816401</v>
      </c>
      <c r="AF19" s="32">
        <f>'[1]ICA CAMPAÑA 1-2022 '!K37</f>
        <v>0.63928967262758252</v>
      </c>
      <c r="AG19" s="32">
        <f>'[1]ICA CAMPAÑA 1-2022 '!R37</f>
        <v>0.74919781315398559</v>
      </c>
    </row>
    <row r="20" spans="1:38">
      <c r="A20" s="30" t="s">
        <v>54</v>
      </c>
      <c r="B20" s="30"/>
      <c r="C20" s="25">
        <v>0.25</v>
      </c>
      <c r="D20" s="25">
        <v>0.5</v>
      </c>
      <c r="E20" s="25">
        <v>0.7</v>
      </c>
      <c r="F20" s="25">
        <v>0.9</v>
      </c>
      <c r="G20" s="25">
        <v>1</v>
      </c>
      <c r="H20" s="31">
        <f>'[1]ICA CAMPAÑA 1- 2023 ENERO'!C36</f>
        <v>0.75800922478208466</v>
      </c>
      <c r="I20" s="31">
        <f>'[1]ICA CAMPAÑA 1- 2023 ENERO'!D36</f>
        <v>0.74049827896006171</v>
      </c>
      <c r="J20" s="31">
        <f>'[1]ICA CAMPAÑA 1- 2023 ENERO'!E36</f>
        <v>0.59244373693075658</v>
      </c>
      <c r="K20" s="31"/>
      <c r="L20" s="31">
        <f>'[1]ICA CAMPAÑA 1- 2023 ENERO'!F36</f>
        <v>0.68616612494203688</v>
      </c>
      <c r="M20" s="31">
        <f>'[1]ICA CAMPAÑA 1- 2023 ENERO'!G36</f>
        <v>0.757327731899891</v>
      </c>
      <c r="N20" s="31"/>
      <c r="O20" s="31">
        <f>'[1]ICA CAMPAÑA 1- 2023 ENERO'!H36</f>
        <v>0.75411563133385029</v>
      </c>
      <c r="P20" s="31">
        <f>'[1]ICA CAMPAÑA 1- 2023 ENERO'!I36</f>
        <v>0.59582499999999994</v>
      </c>
      <c r="Q20" s="31">
        <f>'[1]ICA CAMPAÑA 1- 2023 ENERO'!J36</f>
        <v>0.74569236434155628</v>
      </c>
      <c r="R20" s="31">
        <f>'[1]ICA CAMPAÑA 1- 2023 ENERO'!K36</f>
        <v>0.74658086985375938</v>
      </c>
      <c r="S20" s="31"/>
      <c r="T20" s="31"/>
      <c r="U20" s="31">
        <f>'[1]ICA CAMPAÑA 1- 2023 ENERO'!L36</f>
        <v>0.61240317516851461</v>
      </c>
      <c r="V20" s="31"/>
      <c r="W20" s="31">
        <f>'[1]ICA CAMPAÑA 1- 2023 ENERO'!N36</f>
        <v>0.58254535130118112</v>
      </c>
      <c r="X20" s="31">
        <f>'[1]ICA CAMPAÑA 1- 2023 ENERO'!M36</f>
        <v>0.70681651127112854</v>
      </c>
      <c r="Y20" s="31"/>
      <c r="Z20" s="32"/>
      <c r="AA20" s="32"/>
      <c r="AB20" s="32"/>
      <c r="AC20" s="32">
        <f>'[1]ICA CAMPAÑA 1- 2023 ENERO'!O36</f>
        <v>0.71135020203008548</v>
      </c>
      <c r="AD20" s="32"/>
      <c r="AE20" s="32"/>
      <c r="AF20" s="32"/>
      <c r="AG20" s="32"/>
      <c r="AH20" s="35"/>
    </row>
    <row r="21" spans="1:38">
      <c r="A21" s="30" t="s">
        <v>55</v>
      </c>
      <c r="B21" s="30"/>
      <c r="C21" s="25">
        <v>0.25</v>
      </c>
      <c r="D21" s="25">
        <v>0.5</v>
      </c>
      <c r="E21" s="25">
        <v>0.7</v>
      </c>
      <c r="F21" s="25">
        <v>0.9</v>
      </c>
      <c r="G21" s="25">
        <v>1</v>
      </c>
      <c r="H21" s="31">
        <f>'[1]ICA CAMPAÑA 2- 2023 MARZO'!C36</f>
        <v>0.7719649482335732</v>
      </c>
      <c r="I21" s="31">
        <f>'[1]ICA CAMPAÑA 2- 2023 MARZO'!D36</f>
        <v>0.69624466557721321</v>
      </c>
      <c r="J21" s="31">
        <f>'[1]ICA CAMPAÑA 2- 2023 MARZO'!E36</f>
        <v>0.6283647134230006</v>
      </c>
      <c r="K21" s="31"/>
      <c r="L21" s="31">
        <f>'[1]ICA CAMPAÑA 2- 2023 MARZO'!F36</f>
        <v>0.60435410749671925</v>
      </c>
      <c r="M21" s="31">
        <f>'[1]ICA CAMPAÑA 2- 2023 MARZO'!G36</f>
        <v>0.54352311870716086</v>
      </c>
      <c r="N21" s="31"/>
      <c r="O21" s="31">
        <f>'[1]ICA CAMPAÑA 2- 2023 MARZO'!H36</f>
        <v>0.49820881998600952</v>
      </c>
      <c r="P21" s="31">
        <f>'[1]ICA CAMPAÑA 2- 2023 MARZO'!I36</f>
        <v>0.53922701534327055</v>
      </c>
      <c r="Q21" s="31">
        <f>'[1]ICA CAMPAÑA 2- 2023 MARZO'!J36</f>
        <v>0.59866775141333661</v>
      </c>
      <c r="R21" s="31">
        <f>'[1]ICA CAMPAÑA 2- 2023 MARZO'!K36</f>
        <v>0.62653759766267647</v>
      </c>
      <c r="S21" s="31"/>
      <c r="T21" s="31"/>
      <c r="U21" s="31">
        <f>'[1]ICA CAMPAÑA 2- 2023 MARZO'!L36</f>
        <v>0.75760046033861328</v>
      </c>
      <c r="V21" s="31"/>
      <c r="W21" s="31">
        <f>'[1]ICA CAMPAÑA 2- 2023 MARZO'!N36</f>
        <v>0.67005900729434287</v>
      </c>
      <c r="X21" s="31">
        <f>'[1]ICA CAMPAÑA 2- 2023 MARZO'!M36</f>
        <v>0.68507716602189339</v>
      </c>
      <c r="Y21" s="31"/>
      <c r="Z21" s="32"/>
      <c r="AA21" s="32"/>
      <c r="AB21" s="32"/>
      <c r="AC21" s="32">
        <f>'[1]ICA CAMPAÑA 2- 2023 MARZO'!O36</f>
        <v>0.47566784453947841</v>
      </c>
      <c r="AD21" s="32"/>
      <c r="AE21" s="32"/>
      <c r="AF21" s="32"/>
      <c r="AG21" s="32"/>
    </row>
    <row r="22" spans="1:38">
      <c r="A22" s="30" t="s">
        <v>56</v>
      </c>
      <c r="B22" s="30"/>
      <c r="C22" s="25">
        <v>0.25</v>
      </c>
      <c r="D22" s="25">
        <v>0.5</v>
      </c>
      <c r="E22" s="25">
        <v>0.7</v>
      </c>
      <c r="F22" s="25">
        <v>0.9</v>
      </c>
      <c r="G22" s="25">
        <v>1</v>
      </c>
      <c r="H22" s="31">
        <f>'[1]ICA CAMPAÑA 1-2023  OCT-NO'!C36</f>
        <v>0.65495690203192791</v>
      </c>
      <c r="I22" s="31">
        <f>'[1]ICA CAMPAÑA 1-2023  OCT-NO'!D36</f>
        <v>0.62406522338712633</v>
      </c>
      <c r="J22" s="31">
        <f>'[1]ICA CAMPAÑA 1-2023  OCT-NO'!E36</f>
        <v>0.59822380387011442</v>
      </c>
      <c r="K22" s="31"/>
      <c r="L22" s="31">
        <f>'[1]ICA CAMPAÑA 1-2023  OCT-NO'!F36</f>
        <v>0.63165433952031791</v>
      </c>
      <c r="M22" s="31">
        <f>'[1]ICA CAMPAÑA 1-2023  OCT-NO'!G36</f>
        <v>0.63647679353765618</v>
      </c>
      <c r="N22" s="31"/>
      <c r="O22" s="31">
        <f>'[1]ICA CAMPAÑA 1-2023  OCT-NO'!H36</f>
        <v>0.62675235958397602</v>
      </c>
      <c r="P22" s="31">
        <f>'[1]ICA CAMPAÑA 1-2023  OCT-NO'!I36</f>
        <v>0.49388644004450455</v>
      </c>
      <c r="Q22" s="31">
        <f>'[1]ICA CAMPAÑA 1-2023  OCT-NO'!J36</f>
        <v>0.49358044004450458</v>
      </c>
      <c r="R22" s="31">
        <f>'[1]ICA CAMPAÑA 1-2023  OCT-NO'!K36</f>
        <v>0.59732196755395883</v>
      </c>
      <c r="S22" s="31"/>
      <c r="T22" s="31"/>
      <c r="U22" s="31">
        <f>'[1]ICA CAMPAÑA 1-2023  OCT-NO'!L36</f>
        <v>0.51105703462845642</v>
      </c>
      <c r="V22" s="31"/>
      <c r="W22" s="31"/>
      <c r="X22" s="31">
        <f>'[1]ICA CAMPAÑA 1-2023  OCT-NO'!M36</f>
        <v>0.58459894964634784</v>
      </c>
      <c r="Y22" s="31"/>
      <c r="Z22" s="32"/>
      <c r="AA22" s="32"/>
      <c r="AB22" s="32"/>
      <c r="AC22" s="32"/>
      <c r="AD22" s="32"/>
      <c r="AE22" s="32"/>
      <c r="AF22" s="32"/>
      <c r="AG22" s="32"/>
      <c r="AH22" s="35"/>
      <c r="AI22" s="35"/>
      <c r="AJ22" s="35"/>
      <c r="AK22" s="35"/>
      <c r="AL22" s="35"/>
    </row>
    <row r="23" spans="1:38" s="29" customFormat="1">
      <c r="A23" s="17"/>
      <c r="B23" s="17"/>
      <c r="C23" s="25">
        <v>0.25</v>
      </c>
      <c r="D23" s="25">
        <v>0.5</v>
      </c>
      <c r="E23" s="25">
        <v>0.7</v>
      </c>
      <c r="F23" s="25">
        <v>0.9</v>
      </c>
      <c r="G23" s="26">
        <v>1</v>
      </c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8"/>
      <c r="AA23" s="28"/>
      <c r="AB23" s="28"/>
      <c r="AC23" s="28"/>
      <c r="AD23" s="28"/>
      <c r="AE23" s="28"/>
      <c r="AF23" s="28"/>
      <c r="AG23" s="28"/>
    </row>
    <row r="24" spans="1:38">
      <c r="A24" s="36" t="s">
        <v>57</v>
      </c>
      <c r="B24" s="36"/>
      <c r="C24" s="25">
        <v>0.25</v>
      </c>
      <c r="D24" s="25">
        <v>0.5</v>
      </c>
      <c r="E24" s="25">
        <v>0.7</v>
      </c>
      <c r="F24" s="25">
        <v>0.9</v>
      </c>
      <c r="G24" s="26">
        <v>1</v>
      </c>
      <c r="H24" s="31">
        <f>AVERAGE(H13:H22)</f>
        <v>0.67088533725594413</v>
      </c>
      <c r="I24" s="31">
        <f t="shared" ref="I24:AE24" si="0">AVERAGE(I13:I22)</f>
        <v>0.68697319278633673</v>
      </c>
      <c r="J24" s="31">
        <f t="shared" si="0"/>
        <v>0.62639633014072937</v>
      </c>
      <c r="K24" s="31">
        <f t="shared" si="0"/>
        <v>0.70125185355892006</v>
      </c>
      <c r="L24" s="31">
        <f t="shared" si="0"/>
        <v>0.64072485731969131</v>
      </c>
      <c r="M24" s="31">
        <f t="shared" si="0"/>
        <v>0.67181844520344647</v>
      </c>
      <c r="N24" s="31">
        <f t="shared" si="0"/>
        <v>0.6383839777205822</v>
      </c>
      <c r="O24" s="31">
        <f t="shared" si="0"/>
        <v>0.65867095590170344</v>
      </c>
      <c r="P24" s="31">
        <f t="shared" si="0"/>
        <v>0.60624525035614107</v>
      </c>
      <c r="Q24" s="31">
        <f t="shared" si="0"/>
        <v>0.6126468519331324</v>
      </c>
      <c r="R24" s="31">
        <f t="shared" si="0"/>
        <v>0.66149920400496709</v>
      </c>
      <c r="S24" s="31">
        <f t="shared" si="0"/>
        <v>0.60667572337833597</v>
      </c>
      <c r="T24" s="31">
        <f t="shared" si="0"/>
        <v>0.58338882873945552</v>
      </c>
      <c r="U24" s="31">
        <f t="shared" si="0"/>
        <v>0.6388801903739223</v>
      </c>
      <c r="V24" s="31">
        <f t="shared" si="0"/>
        <v>0.45199767317989181</v>
      </c>
      <c r="W24" s="31">
        <f t="shared" si="0"/>
        <v>0.626302179297762</v>
      </c>
      <c r="X24" s="31">
        <f>AVERAGE(X13:X22)</f>
        <v>0.61741053565454562</v>
      </c>
      <c r="Y24" s="31">
        <f t="shared" si="0"/>
        <v>0.70962817746345919</v>
      </c>
      <c r="Z24" s="31">
        <f t="shared" si="0"/>
        <v>0.69020865186614289</v>
      </c>
      <c r="AA24" s="31">
        <f t="shared" si="0"/>
        <v>0.60763100034223616</v>
      </c>
      <c r="AB24" s="31">
        <f t="shared" si="0"/>
        <v>0.63285556890326111</v>
      </c>
      <c r="AC24" s="31">
        <f t="shared" si="0"/>
        <v>0.62319923356556395</v>
      </c>
      <c r="AD24" s="31">
        <f t="shared" si="0"/>
        <v>0.63479714868380466</v>
      </c>
      <c r="AE24" s="31">
        <f t="shared" si="0"/>
        <v>0.66161172960034753</v>
      </c>
      <c r="AF24" s="31">
        <f>AVERAGE(AF18:AF19)</f>
        <v>0.58171570845990994</v>
      </c>
      <c r="AG24" s="31">
        <f>AVERAGE(AG18:AG19)</f>
        <v>0.73276039027860196</v>
      </c>
    </row>
    <row r="25" spans="1:38"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</row>
    <row r="26" spans="1:38"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</row>
    <row r="48" spans="3:33" ht="68">
      <c r="C48" s="18" t="s">
        <v>19</v>
      </c>
      <c r="D48" s="19" t="s">
        <v>20</v>
      </c>
      <c r="E48" s="20" t="s">
        <v>11</v>
      </c>
      <c r="F48" s="21" t="s">
        <v>14</v>
      </c>
      <c r="G48" s="22" t="s">
        <v>17</v>
      </c>
      <c r="H48" s="17" t="s">
        <v>21</v>
      </c>
      <c r="I48" s="17" t="s">
        <v>22</v>
      </c>
      <c r="J48" s="17" t="s">
        <v>23</v>
      </c>
      <c r="K48" s="17" t="s">
        <v>24</v>
      </c>
      <c r="L48" s="17" t="s">
        <v>25</v>
      </c>
      <c r="M48" s="17" t="s">
        <v>26</v>
      </c>
      <c r="N48" s="17" t="s">
        <v>27</v>
      </c>
      <c r="O48" s="17" t="s">
        <v>28</v>
      </c>
      <c r="P48" s="17" t="s">
        <v>29</v>
      </c>
      <c r="Q48" s="17" t="s">
        <v>30</v>
      </c>
      <c r="R48" s="17" t="s">
        <v>31</v>
      </c>
      <c r="S48" s="17" t="s">
        <v>32</v>
      </c>
      <c r="T48" s="17" t="s">
        <v>33</v>
      </c>
      <c r="U48" s="17" t="s">
        <v>34</v>
      </c>
      <c r="V48" s="17" t="s">
        <v>35</v>
      </c>
      <c r="W48" s="17" t="s">
        <v>36</v>
      </c>
      <c r="X48" s="17" t="s">
        <v>37</v>
      </c>
      <c r="Y48" s="17" t="s">
        <v>38</v>
      </c>
      <c r="Z48" s="23" t="s">
        <v>39</v>
      </c>
      <c r="AA48" s="23" t="s">
        <v>40</v>
      </c>
      <c r="AB48" s="23" t="s">
        <v>41</v>
      </c>
      <c r="AC48" s="23" t="s">
        <v>42</v>
      </c>
      <c r="AD48" s="23" t="s">
        <v>43</v>
      </c>
      <c r="AE48" s="23" t="s">
        <v>44</v>
      </c>
      <c r="AF48" s="23" t="s">
        <v>45</v>
      </c>
      <c r="AG48" s="23" t="s">
        <v>46</v>
      </c>
    </row>
    <row r="49" spans="1:33">
      <c r="A49" s="36" t="s">
        <v>57</v>
      </c>
      <c r="B49" s="36"/>
      <c r="C49" s="25">
        <v>0.25</v>
      </c>
      <c r="D49" s="25">
        <v>0.5</v>
      </c>
      <c r="E49" s="25">
        <v>0.7</v>
      </c>
      <c r="F49" s="25">
        <v>0.9</v>
      </c>
      <c r="G49" s="26">
        <v>1</v>
      </c>
      <c r="H49" s="31">
        <v>0.67088533725594413</v>
      </c>
      <c r="I49" s="31">
        <v>0.68697319278633673</v>
      </c>
      <c r="J49" s="31">
        <v>0.62639633014072937</v>
      </c>
      <c r="K49" s="38">
        <v>0.70125185355892006</v>
      </c>
      <c r="L49" s="31">
        <v>0.64072485731969131</v>
      </c>
      <c r="M49" s="31">
        <v>0.67181844520344647</v>
      </c>
      <c r="N49" s="31">
        <v>0.6383839777205822</v>
      </c>
      <c r="O49" s="31">
        <v>0.65867095590170344</v>
      </c>
      <c r="P49" s="31">
        <v>0.60624525035614107</v>
      </c>
      <c r="Q49" s="31">
        <v>0.6126468519331324</v>
      </c>
      <c r="R49" s="31">
        <v>0.66149920400496709</v>
      </c>
      <c r="S49" s="31">
        <v>0.60667572337833597</v>
      </c>
      <c r="T49" s="31">
        <v>0.58338882873945552</v>
      </c>
      <c r="U49" s="31">
        <v>0.6388801903739223</v>
      </c>
      <c r="V49" s="31">
        <v>0.45199767317989181</v>
      </c>
      <c r="W49" s="31">
        <v>0.626302179297762</v>
      </c>
      <c r="X49" s="31">
        <v>0.61741053565454562</v>
      </c>
      <c r="Y49" s="31">
        <v>0.70962817746345919</v>
      </c>
      <c r="Z49" s="31">
        <v>0.69020865186614289</v>
      </c>
      <c r="AA49" s="31">
        <v>0.60763100034223616</v>
      </c>
      <c r="AB49" s="31">
        <v>0.63285556890326111</v>
      </c>
      <c r="AC49" s="31">
        <v>0.62319923356556395</v>
      </c>
      <c r="AD49" s="31">
        <v>0.63479714868380466</v>
      </c>
      <c r="AE49" s="31">
        <v>0.66161172960034753</v>
      </c>
      <c r="AF49" s="31">
        <v>0.58171570845990994</v>
      </c>
      <c r="AG49" s="31">
        <v>0.73276039027860196</v>
      </c>
    </row>
  </sheetData>
  <conditionalFormatting sqref="H49:J49 L49:AG49">
    <cfRule type="cellIs" dxfId="8" priority="1" operator="between">
      <formula>0.905</formula>
      <formula>1</formula>
    </cfRule>
    <cfRule type="cellIs" dxfId="7" priority="2" operator="between">
      <formula>0.705</formula>
      <formula>0.904</formula>
    </cfRule>
    <cfRule type="cellIs" dxfId="6" priority="3" operator="between">
      <formula>0.501</formula>
      <formula>0.704</formula>
    </cfRule>
    <cfRule type="cellIs" dxfId="5" priority="4" operator="between">
      <formula>0.25</formula>
      <formula>0.504</formula>
    </cfRule>
  </conditionalFormatting>
  <conditionalFormatting sqref="H12:AG17 H18 J18:AG18 H19:AG24">
    <cfRule type="cellIs" dxfId="4" priority="9" operator="between">
      <formula>0.25</formula>
      <formula>0.504</formula>
    </cfRule>
    <cfRule type="cellIs" dxfId="3" priority="7" operator="between">
      <formula>0.705</formula>
      <formula>0.904</formula>
    </cfRule>
    <cfRule type="cellIs" dxfId="2" priority="8" operator="between">
      <formula>0.501</formula>
      <formula>0.704</formula>
    </cfRule>
  </conditionalFormatting>
  <conditionalFormatting sqref="H13:AG17 H18 J18:AG18 H19:AG24">
    <cfRule type="cellIs" dxfId="1" priority="6" operator="between">
      <formula>0.905</formula>
      <formula>1</formula>
    </cfRule>
  </conditionalFormatting>
  <conditionalFormatting sqref="I18">
    <cfRule type="cellIs" dxfId="0" priority="5" operator="between">
      <formula>0.505</formula>
      <formula>0.705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TEND-ICA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Alejandra  Bonilla Esteban</dc:creator>
  <cp:lastModifiedBy>Maria Alejandra  Bonilla Esteban</cp:lastModifiedBy>
  <dcterms:created xsi:type="dcterms:W3CDTF">2024-12-20T20:49:02Z</dcterms:created>
  <dcterms:modified xsi:type="dcterms:W3CDTF">2024-12-22T21:10:37Z</dcterms:modified>
</cp:coreProperties>
</file>