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diaz\Dropbox (CAM)\Planeacion\Martha\CAM\Riesgos 2021\Finales\"/>
    </mc:Choice>
  </mc:AlternateContent>
  <bookViews>
    <workbookView xWindow="-120" yWindow="-120" windowWidth="20730" windowHeight="11160" firstSheet="1" activeTab="1"/>
  </bookViews>
  <sheets>
    <sheet name="casilla" sheetId="9" state="hidden" r:id="rId1"/>
    <sheet name="Matriz Oportunidades" sheetId="5" r:id="rId2"/>
    <sheet name="Criterios evaluación oportunida" sheetId="4"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5" l="1"/>
  <c r="H19" i="5"/>
  <c r="H15" i="5"/>
  <c r="H14" i="5"/>
  <c r="H7" i="5"/>
  <c r="S3" i="9" l="1"/>
  <c r="P3" i="9"/>
  <c r="O3" i="9"/>
  <c r="I3" i="9"/>
  <c r="K3" i="9" s="1"/>
  <c r="D3" i="9"/>
  <c r="H6" i="5" l="1"/>
  <c r="H13" i="5" l="1"/>
  <c r="H12" i="5"/>
  <c r="H18" i="5" l="1"/>
  <c r="H17" i="5"/>
  <c r="H11" i="5"/>
  <c r="H8" i="5"/>
  <c r="H10" i="5"/>
</calcChain>
</file>

<file path=xl/comments1.xml><?xml version="1.0" encoding="utf-8"?>
<comments xmlns="http://schemas.openxmlformats.org/spreadsheetml/2006/main">
  <authors>
    <author>Martha Viviana Diaz Quintero</author>
  </authors>
  <commentList>
    <comment ref="F3" authorId="0" shapeId="0">
      <text>
        <r>
          <rPr>
            <b/>
            <sz val="9"/>
            <color indexed="81"/>
            <rFont val="Tahoma"/>
            <family val="2"/>
          </rPr>
          <t>Martha Viviana Diaz Quintero:</t>
        </r>
        <r>
          <rPr>
            <sz val="9"/>
            <color indexed="81"/>
            <rFont val="Tahoma"/>
            <family val="2"/>
          </rPr>
          <t xml:space="preserve">
ASIGNADO: 35
NO ASIGNADO: 0
</t>
        </r>
      </text>
    </comment>
    <comment ref="G3" authorId="0" shapeId="0">
      <text>
        <r>
          <rPr>
            <b/>
            <sz val="9"/>
            <color indexed="81"/>
            <rFont val="Tahoma"/>
            <family val="2"/>
          </rPr>
          <t>Martha Viviana Diaz Quintero:</t>
        </r>
        <r>
          <rPr>
            <sz val="9"/>
            <color indexed="81"/>
            <rFont val="Tahoma"/>
            <family val="2"/>
          </rPr>
          <t xml:space="preserve">
Oportuna: 35
Inoportuna: 0
</t>
        </r>
      </text>
    </comment>
    <comment ref="H3" authorId="0" shapeId="0">
      <text>
        <r>
          <rPr>
            <b/>
            <sz val="9"/>
            <color indexed="81"/>
            <rFont val="Tahoma"/>
            <family val="2"/>
          </rPr>
          <t>Martha Viviana Diaz Quintero:</t>
        </r>
        <r>
          <rPr>
            <sz val="9"/>
            <color indexed="81"/>
            <rFont val="Tahoma"/>
            <family val="2"/>
          </rPr>
          <t xml:space="preserve">
Completa: 30
Incompleta: 20
No existe: 0
</t>
        </r>
      </text>
    </comment>
    <comment ref="J3" authorId="0" shapeId="0">
      <text>
        <r>
          <rPr>
            <b/>
            <sz val="9"/>
            <color indexed="81"/>
            <rFont val="Tahoma"/>
            <family val="2"/>
          </rPr>
          <t xml:space="preserve">Martha Viviana Diaz Quintero:
</t>
        </r>
        <r>
          <rPr>
            <sz val="9"/>
            <color indexed="81"/>
            <rFont val="Tahoma"/>
            <family val="2"/>
          </rPr>
          <t xml:space="preserve">
</t>
        </r>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MODERADO:</t>
        </r>
        <r>
          <rPr>
            <sz val="9"/>
            <color indexed="81"/>
            <rFont val="Tahoma"/>
            <family val="2"/>
          </rPr>
          <t xml:space="preserve"> El control se ejecuta algunas veces por parte del responsable.
</t>
        </r>
        <r>
          <rPr>
            <b/>
            <sz val="9"/>
            <color indexed="81"/>
            <rFont val="Tahoma"/>
            <family val="2"/>
          </rPr>
          <t>DEBIL:</t>
        </r>
        <r>
          <rPr>
            <sz val="9"/>
            <color indexed="81"/>
            <rFont val="Tahoma"/>
            <family val="2"/>
          </rPr>
          <t xml:space="preserve"> El control no se ejecuta por parte del responsable.</t>
        </r>
      </text>
    </comment>
  </commentList>
</comments>
</file>

<file path=xl/sharedStrings.xml><?xml version="1.0" encoding="utf-8"?>
<sst xmlns="http://schemas.openxmlformats.org/spreadsheetml/2006/main" count="198" uniqueCount="123">
  <si>
    <t>Objetivo del Proceso</t>
  </si>
  <si>
    <t xml:space="preserve">Responsable de la acción </t>
  </si>
  <si>
    <t>Proceso</t>
  </si>
  <si>
    <t xml:space="preserve">Subproceso </t>
  </si>
  <si>
    <t>IMPROBABLE 2</t>
  </si>
  <si>
    <t>RARA VEZ 1</t>
  </si>
  <si>
    <t>FUERTE</t>
  </si>
  <si>
    <t>DIRECTAMENTE</t>
  </si>
  <si>
    <t>INDIRECTAMENTE</t>
  </si>
  <si>
    <t>REDUCIR EL RIESGO</t>
  </si>
  <si>
    <t>MAYOR 4</t>
  </si>
  <si>
    <t>CATASTROFICO 5</t>
  </si>
  <si>
    <t>Garantizar la eficaz implementación, mantenimiento y mejoramiento del Sistema Integrado de Gestión del la Corporación Autónoma Regional del Alto Magdalena  CAM a través de una adecuada administración de los documentos y de su mejora continua.</t>
  </si>
  <si>
    <t>Acciones a tomar</t>
  </si>
  <si>
    <t>Fecha de Identificación de la Oportunidad</t>
  </si>
  <si>
    <t>Oportunidad</t>
  </si>
  <si>
    <t>Beneficio</t>
  </si>
  <si>
    <t>Esfuerzo</t>
  </si>
  <si>
    <t>Análisis</t>
  </si>
  <si>
    <t>Calificación</t>
  </si>
  <si>
    <t>Descripción</t>
  </si>
  <si>
    <t>Valor</t>
  </si>
  <si>
    <t>El Beneficio potencial de aprovechar la oportunidad es muy bajo frente a los siguientes aspectos: el logro de las metas, la cobertura de los servicios, la satisfacción de los clientes, la mejora de los procesos, la reputación de la entidad, la disminución de costos de operación.</t>
  </si>
  <si>
    <t>El Beneficio potencial de aprovechar la oportunidad es bajo frente a los siguientes aspectos: el logro de las metas, la cobertura de los servicios, la satisfacción de los clientes, la mejora de los procesos, la reputación de la entidad, la disminución de costos de operación.</t>
  </si>
  <si>
    <t>El Beneficio potencial de aprovechar la oportunidad es medio frente a los siguientes aspectos: el logro de las metas, la cobertura de los servicios, la satisfacción de los clientes, la mejora de los procesos, la reputación de la entidad, la disminución de costos de operación.</t>
  </si>
  <si>
    <t xml:space="preserve">El Beneficio potencial de aprovechar la oportunidad es alto frente a los siguientes aspectos: el logro de las metas, la cobertura de los servicios, la satisfacción de los clientes, la mejora de los procesos, la reputación de la entidad, la disminución de costos de operación, </t>
  </si>
  <si>
    <t>El Beneficio potencial de aprovechar la oportunidad es muy alto frente a los siguientes aspectos: el logro de las metas, la cobertura de los servicios, la satisfacción de los clientes, la mejora de los procesos, la reputación de la Entidad, la disminución de costos de operación.</t>
  </si>
  <si>
    <t>Criterio de Evaluación de Beneficio</t>
  </si>
  <si>
    <t>Criterio de Evaluación de Esfuerzo</t>
  </si>
  <si>
    <t>MUY ALTO</t>
  </si>
  <si>
    <t>ALTO</t>
  </si>
  <si>
    <t>MEDIO</t>
  </si>
  <si>
    <t>BAJO</t>
  </si>
  <si>
    <t>MUY BAJO</t>
  </si>
  <si>
    <t xml:space="preserve">MUY BAJO </t>
  </si>
  <si>
    <t xml:space="preserve">BAJO </t>
  </si>
  <si>
    <t xml:space="preserve">MEDIO </t>
  </si>
  <si>
    <t xml:space="preserve">ALTO </t>
  </si>
  <si>
    <t xml:space="preserve">MUY ALTO </t>
  </si>
  <si>
    <t>Nivel</t>
  </si>
  <si>
    <t xml:space="preserve">Monitoreo y Seguimiento </t>
  </si>
  <si>
    <t>Fecha</t>
  </si>
  <si>
    <t>Cargo de quien realiza el seguimiento</t>
  </si>
  <si>
    <t>Cumple o No cumple</t>
  </si>
  <si>
    <t>Observaciones</t>
  </si>
  <si>
    <t>SISTEMA INTEGRADO DE GESTIÓN</t>
  </si>
  <si>
    <t>Plazo</t>
  </si>
  <si>
    <t>Noviembre de 2019</t>
  </si>
  <si>
    <t>GESTIÓN AMBIENTAL</t>
  </si>
  <si>
    <t>Coordinador de Sistemas</t>
  </si>
  <si>
    <t>Tansición a IPV6 con el fin de cumplir con el Resolución 2710 de 2017 expedida por el Ministerio de las TIC y mejorar el aprovechamiento e implementación de las redes de nueva generación contando con las direcciones IP necesarias permitiendo el desarrollo de nuevas tecnologías.</t>
  </si>
  <si>
    <t>Junio de 2020</t>
  </si>
  <si>
    <t xml:space="preserve">Reasignación al proceso del Sistema Integrado de Gestión del liderazgo de la administración del riesgo como lo indica la Guía Metodológica para Administración del Riesgo. </t>
  </si>
  <si>
    <t>Puesta en funcionamiento del panel solar existente, con el fin de reducir el consumo de energía eléctrica en el sistema de riego y en una de las estaciones del sendero.</t>
  </si>
  <si>
    <t>Continuar con la documentación del Proceso de Gestión de servicio al ciudadano.</t>
  </si>
  <si>
    <t>Diciembre de 2020</t>
  </si>
  <si>
    <t>Coordinador del SIG</t>
  </si>
  <si>
    <t>1. Gestionar los recursos para la puesta en funcionamiento del panel solar.
2. Verificar la ejecución de la puesta en funcionamiento del panel solar.</t>
  </si>
  <si>
    <t>1. Reasiganción de actividades.
2. Actualización de la interación de los procesos de Sistema Integrado de Gestión y Control de gestión lo que deberá verse reflejado en las caracterizaciones de proceso.
3. Actualización de documentos del SIG correspondientes.</t>
  </si>
  <si>
    <t>1. Diseñar encuestas de satisfacción.
2. Aplicar encuestas de satisfacción.
3. Realizar análisis y seguimiento a los resultados de las encuestas de satisfacción aplicadas.</t>
  </si>
  <si>
    <t>Agosto de 2020</t>
  </si>
  <si>
    <t>Medición de la satisfacción de los usuarios que acceden a los senderos de Neiva y Pitalito, con el fin de conocer su percepción sobre el servcio prestado y generar mejoras en la estrategia de senderismo para potencializarla.</t>
  </si>
  <si>
    <t>1. Planeación del proyecto de migración.
2. Ejecuctar el proyecto de migración.
3. Hacer seguimiento al proyecto de migración.</t>
  </si>
  <si>
    <t>GESTION DOCUMENTAL</t>
  </si>
  <si>
    <t>Susribir y ejecutar un contrato para la actualización, implementación y seguimiento al Plan de Gestión Documental de la CAM</t>
  </si>
  <si>
    <t>Secretario General
Técnico Profesional de Archivo
Contratista
Todas las Dependencias</t>
  </si>
  <si>
    <t>Direccionar la gestión documental y seguir mejorando lo realizado, lo que se podrá lograr por medio de la actualización del Programa de Gestión Documental de la CAM en el 2020.</t>
  </si>
  <si>
    <t>Mayo de 2020</t>
  </si>
  <si>
    <t xml:space="preserve">Evaluar la organización administrativa para optimización de su  funcionamiento </t>
  </si>
  <si>
    <t>Noviembre de 2020</t>
  </si>
  <si>
    <t>1.Definir actividades que permitan atender la gestión para la modernización de la planta de personal de la corporación</t>
  </si>
  <si>
    <t xml:space="preserve">Jefe de planeación </t>
  </si>
  <si>
    <t>El  Asesor  de Dirección  periódicamente  socializa a las   partes   interesadas   y   publica   según   ley  de transparencia,   los   informes   generados,  utilizando  diferentes canales  (mail,  presentaciones,  informe  en  físico) ante el Director General y Comité Directivo y deja constancia de dichas socializaciones.
La     evidencia     del     control     son     mail     y/o presentaciones     y/o    informes    en     físico    y/o pantallazos     de    la     intranet     o    página    web institucional.</t>
  </si>
  <si>
    <t>PLANEACIÓN ORGANIZACIONAL</t>
  </si>
  <si>
    <t xml:space="preserve">Establecer el direccionamiento estratégico mediante la formulación y seguimiento de los planes, programas y proyectos, la gestión de la información y comunicación en la entidad y la gestión de las tics, garantizando los recursos humanos y materiales necesarios para cumplir los requisitos del Sistema Integrado de gestión y su respectiva divulgación asi como la alineación del mismo con los elementos estratégicos para asegurar la conveniencia, adecuación, eficacia, eficiencia y efectividad del mismo.  </t>
  </si>
  <si>
    <t>Coordiandor Sistema Integrado de Gestión</t>
  </si>
  <si>
    <t xml:space="preserve">Se acogieron las recomendaciones derivadas del Estudio de Rediseño Institucional, a 
través de los Acuerdos de Consejo Directivo 001 y 002 de 2021 que adoptaron la nueva 
estructura y planta de personal de la entidad, que ahora cuenta con 81 empleos. </t>
  </si>
  <si>
    <t>DIRECCIONAMIENTO ESTRATÉGICO</t>
  </si>
  <si>
    <t>Septiembre  de 2020</t>
  </si>
  <si>
    <t>1. Realizar todas las gestiones necesarias para la implementación de Software al interior de la corporación</t>
  </si>
  <si>
    <t>Subdirección POT</t>
  </si>
  <si>
    <t>Subdirectora de Planeación y ordenamiento territorial</t>
  </si>
  <si>
    <t>En ejecución</t>
  </si>
  <si>
    <t xml:space="preserve">El panel solar se instalará conforme a lo concertado dentro la compensación impuesta a autovías. </t>
  </si>
  <si>
    <t>Junio de 2021</t>
  </si>
  <si>
    <t>CUMPLIDA</t>
  </si>
  <si>
    <t>Se aprobaron e implementaron todos los documentos del proceso de servicio al ciudadano, específicamente lo relacionado con: 
Satisfacción al ciudadano.
Gestión y Seguimiento a las PQRSD.</t>
  </si>
  <si>
    <t>Se construyó PGD y se aprobó en comité Institucional de Gestión de Desempeño del mes de septiembre de 2020.
El seguimiento permanente lo realiza la téncio de archivo.</t>
  </si>
  <si>
    <t>Reanudar la práctica del compostaje en la sede principal de la corporación.</t>
  </si>
  <si>
    <t>Realizar las gestiones necesarias para reanudar la labor de compostaje</t>
  </si>
  <si>
    <t>Diciembre de 2022</t>
  </si>
  <si>
    <t>Junio de 2022</t>
  </si>
  <si>
    <t>GESTIÓN PARA LA ATENCIÓN AL CIUDADANO</t>
  </si>
  <si>
    <t>SERVICIO AL CIUDADANO</t>
  </si>
  <si>
    <t>Diagnóstico conforme a la norma técnica NTC 27001: Tecnología De La Información. Técnicas De Seguridad. Sistemas De Gestión De La Seguridad De La Información (SGSI).</t>
  </si>
  <si>
    <t>Realizar las gestiones necesarias para llevar a cabo un diagnóstico conforme a la norma técnica NTC 27001: Tecnología De La Información. Técnicas De Seguridad. Sistemas De Gestión De La Seguridad De La Información (SGSI).</t>
  </si>
  <si>
    <t>Líder Atención al Ciudadano</t>
  </si>
  <si>
    <t>Diciembre de 2021</t>
  </si>
  <si>
    <t>Atender con calidad y oportunidad las peticiones presentadas en la entidad por parte de los diferentes grupos de interés, asi como planear, organizar y controlar el manejo de la documentación e información producida y recibida en virtud de las funciones desarrolladas por la corporación desde su origen hasta su disposición final.</t>
  </si>
  <si>
    <t>GESTIÓN DE SERVICIOS TICS</t>
  </si>
  <si>
    <t>Diagnóstico conforme a la norma técnica NTC 6047: Espacios de Servicio al Ciudadano en la Administración Pública.</t>
  </si>
  <si>
    <t>Realizar las gestiones necesarias para llevar a cabo un diagnóstico conforme a la norma técnica NTC 6047: Espacios de Servicio al Ciudadano en la Administración Pública.</t>
  </si>
  <si>
    <t>En cumplimiento de la política nacional ambiental, formular e Implementar dentro de la jurisdicción de la CAM, acciones para la conservación y preservación de los recursos naturales y la biodiversidad, promoviendo en los diferentes grupos de interés el fortalecimiento de la cultura ambiental de protección, desarrollo sostenible y manejo eficiente de los recursos naturales renovables.</t>
  </si>
  <si>
    <t>Se aplica encuesta de satisfacción, sin embargo es necesaria su formalización dentro del sistema integrado de gestión con el fin de estandarizar ésta buena práctica</t>
  </si>
  <si>
    <r>
      <t xml:space="preserve">
</t>
    </r>
    <r>
      <rPr>
        <b/>
        <sz val="22"/>
        <rFont val="Arial"/>
        <family val="2"/>
      </rPr>
      <t>MAPA DE OPORTUNIDADES</t>
    </r>
    <r>
      <rPr>
        <b/>
        <sz val="14"/>
        <rFont val="Calibri"/>
        <family val="2"/>
        <scheme val="minor"/>
      </rPr>
      <t xml:space="preserve">
</t>
    </r>
    <r>
      <rPr>
        <sz val="12"/>
        <rFont val="Arial"/>
        <family val="2"/>
      </rPr>
      <t>T-CAM-145. Version 1. Julio 30 de 2021</t>
    </r>
  </si>
  <si>
    <t>Octubre  de 2021</t>
  </si>
  <si>
    <t>Coordinador de Sistemas
Coordinador Sistema Integrado</t>
  </si>
  <si>
    <r>
      <t xml:space="preserve">TRANSVERSAL A TODOS LOS PROCESOS
</t>
    </r>
    <r>
      <rPr>
        <sz val="11"/>
        <color theme="1"/>
        <rFont val="Calibri"/>
        <family val="2"/>
        <scheme val="minor"/>
      </rPr>
      <t>(Se gestionará información de todas las dependencias)</t>
    </r>
  </si>
  <si>
    <t>1. Aprobación por parte de la dirección general del Plan de accion para la Estructuración, socialización e implementación del proceso de gestión de servicio al ciudadano enfocado al MIPG, enmarcado dentro de la planificación del cambio.
2. Ejecución de la fase de documentación del proceso de gestión de servicio al ciudadano, con forme al plan de acción aprobado.</t>
  </si>
  <si>
    <t>Desde el área de Talento Humano se han realizado todos ajustes y creación de protocolos para garantizar las medidas de bioseguridad
De igual manera se ajustó el procedimiento de atención de PQRSD en donde se incluyó la radicación virtual, medida que se tomó como consecuenca de la pandemia
Se ajustó el mapa de riesgos incluyendo los relacionados con la emergencia sanitaria</t>
  </si>
  <si>
    <t>Octubre de 2021</t>
  </si>
  <si>
    <t>Noviembre de 2021</t>
  </si>
  <si>
    <t xml:space="preserve">Implementación de actividades en cumplimiento de la política de no uso de plástico de un solo uso, aprobada en comité Institucional de Gestión y Desempeño del 04 de octubre. </t>
  </si>
  <si>
    <t xml:space="preserve">lmplementación de la política de no uso de plástico de un solo uso, aprobada en comité Institucional de Gestión y Desempeño del 04 de octubre. </t>
  </si>
  <si>
    <t>Profesional Educación Ambiental</t>
  </si>
  <si>
    <t xml:space="preserve">Implementación del Software de gestión visión empresarial, que garantice  la disponibilidad de información oportuna y veraz sobre el desempeño del sistema integrado de gestión y el plan de acción institucional </t>
  </si>
  <si>
    <t>Se realizó diagnóstico de activos de red y su compatibilidad con ipv6, por parte del consorcio Gestic; concluyendo que la entidad cuenta con un universo de casi 400 activos de red de los cuales el 73% es compatible con IPv6, por lo que se debe proyectar en la implementación del protocolo en compatibilidad con el protocolo IPv4 para los servicios que por su obsolescencia no permiten dicha configuración, así mismo teniendo en cuenta que la mayoría de los funcionarios que hacen uso de los servicios de red de la entidad, son contratistas que acceden desde equipos de cómputo personales se recomienda mantenerlos en IPv4 en modo de compatibilidad para que la entidad no incurra en costos exacerbados por el pago de los paquetes de direcciones IP, que se deben adquirir en IPv6.</t>
  </si>
  <si>
    <t>30 Julio de 2021</t>
  </si>
  <si>
    <t>30 junio de 2020</t>
  </si>
  <si>
    <t>Se ajustaron las caracterizaciones de los dos procesos reasignando responsabilidades.</t>
  </si>
  <si>
    <t xml:space="preserve">Evaluar la oportunidad de Ajuste de los procedimientos de control operacional en gestión humana Emergencia sanitaria </t>
  </si>
  <si>
    <t xml:space="preserve">1. Gestionar las modificaciones que den lugar
2. validar la revisión oportuna de todos los procesos </t>
  </si>
  <si>
    <t xml:space="preserve">Evaluar costos para la implementación de actividades en cumplimiento de la política de no uso de plástico de un solo uso, aprobada en comité Institucional de Gestión y Desempeño del 04 de octubre. (Entregar termos a funcionarios para el no uso de vasos plásticos al interior de cada dependencia, entre otras que se planten para la implementación de la política)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</si>
</sst>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b/>
      <sz val="10"/>
      <color theme="1"/>
      <name val="Calibri"/>
      <family val="2"/>
      <scheme val="minor"/>
    </font>
    <font>
      <sz val="11"/>
      <name val="Calibri"/>
      <family val="2"/>
      <scheme val="minor"/>
    </font>
    <font>
      <b/>
      <sz val="14"/>
      <name val="Calibri"/>
      <family val="2"/>
      <scheme val="minor"/>
    </font>
    <font>
      <b/>
      <sz val="11"/>
      <name val="Calibri"/>
      <family val="2"/>
      <scheme val="minor"/>
    </font>
    <font>
      <b/>
      <sz val="9"/>
      <color theme="1"/>
      <name val="Calibri"/>
      <family val="2"/>
      <scheme val="minor"/>
    </font>
    <font>
      <b/>
      <sz val="9"/>
      <name val="Calibri"/>
      <family val="2"/>
      <scheme val="minor"/>
    </font>
    <font>
      <sz val="9"/>
      <color indexed="81"/>
      <name val="Tahoma"/>
      <family val="2"/>
    </font>
    <font>
      <b/>
      <sz val="9"/>
      <color indexed="81"/>
      <name val="Tahoma"/>
      <family val="2"/>
    </font>
    <font>
      <b/>
      <sz val="11"/>
      <color theme="1"/>
      <name val="Arial"/>
      <family val="2"/>
    </font>
    <font>
      <sz val="11"/>
      <color rgb="FF000000"/>
      <name val="Arial"/>
      <family val="2"/>
    </font>
    <font>
      <sz val="11"/>
      <color theme="1"/>
      <name val="Arial"/>
      <family val="2"/>
    </font>
    <font>
      <b/>
      <sz val="18"/>
      <color theme="1"/>
      <name val="Calibri"/>
      <family val="2"/>
      <scheme val="minor"/>
    </font>
    <font>
      <b/>
      <sz val="20"/>
      <color theme="1"/>
      <name val="Calibri"/>
      <family val="2"/>
      <scheme val="minor"/>
    </font>
    <font>
      <sz val="11"/>
      <color rgb="FFFF0000"/>
      <name val="Calibri"/>
      <family val="2"/>
      <scheme val="minor"/>
    </font>
    <font>
      <sz val="12"/>
      <name val="Arial"/>
      <family val="2"/>
    </font>
    <font>
      <sz val="12"/>
      <color theme="1"/>
      <name val="Arial Narrow"/>
      <family val="2"/>
    </font>
    <font>
      <b/>
      <sz val="12"/>
      <color theme="1"/>
      <name val="Arial Narrow"/>
      <family val="2"/>
    </font>
    <font>
      <b/>
      <sz val="22"/>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BFBFBF"/>
        <bgColor indexed="64"/>
      </patternFill>
    </fill>
    <fill>
      <patternFill patternType="solid">
        <fgColor theme="4" tint="0.39997558519241921"/>
        <bgColor indexed="64"/>
      </patternFill>
    </fill>
    <fill>
      <patternFill patternType="solid">
        <fgColor theme="0"/>
        <bgColor indexed="64"/>
      </patternFill>
    </fill>
  </fills>
  <borders count="17">
    <border>
      <left/>
      <right/>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8">
    <xf numFmtId="0" fontId="0" fillId="0" borderId="0" xfId="0"/>
    <xf numFmtId="0" fontId="0" fillId="0" borderId="0" xfId="0" applyProtection="1">
      <protection locked="0"/>
    </xf>
    <xf numFmtId="0" fontId="10" fillId="3" borderId="1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1" fillId="0" borderId="13" xfId="0" applyFont="1" applyBorder="1" applyAlignment="1">
      <alignment vertical="center" wrapText="1"/>
    </xf>
    <xf numFmtId="0" fontId="11" fillId="0" borderId="8" xfId="0" applyFont="1" applyBorder="1" applyAlignment="1">
      <alignment horizontal="justify" vertical="center" wrapText="1"/>
    </xf>
    <xf numFmtId="0" fontId="12" fillId="0" borderId="8" xfId="0" applyFont="1" applyBorder="1" applyAlignment="1">
      <alignment horizontal="center" vertical="center" wrapText="1"/>
    </xf>
    <xf numFmtId="0" fontId="11" fillId="0" borderId="11" xfId="0" applyFont="1" applyBorder="1" applyAlignment="1">
      <alignment vertical="center" wrapText="1"/>
    </xf>
    <xf numFmtId="0" fontId="12" fillId="0" borderId="9" xfId="0" applyFont="1" applyBorder="1" applyAlignment="1">
      <alignment horizontal="center" vertical="center" wrapText="1"/>
    </xf>
    <xf numFmtId="0" fontId="11" fillId="0" borderId="9" xfId="0" applyFont="1" applyBorder="1" applyAlignment="1">
      <alignment horizontal="justify" vertical="center" wrapText="1"/>
    </xf>
    <xf numFmtId="0" fontId="11" fillId="0" borderId="12" xfId="0" applyFont="1" applyBorder="1" applyAlignment="1">
      <alignment vertical="center" wrapText="1"/>
    </xf>
    <xf numFmtId="0" fontId="11" fillId="0" borderId="5" xfId="0" applyFont="1" applyBorder="1" applyAlignment="1">
      <alignment horizontal="justify" vertical="center" wrapText="1"/>
    </xf>
    <xf numFmtId="0" fontId="12" fillId="0" borderId="5" xfId="0" applyFont="1" applyBorder="1" applyAlignment="1">
      <alignment horizontal="center" vertical="center" wrapText="1"/>
    </xf>
    <xf numFmtId="0" fontId="11" fillId="0" borderId="0" xfId="0" applyFont="1" applyFill="1" applyBorder="1" applyAlignment="1">
      <alignment vertical="center" wrapText="1"/>
    </xf>
    <xf numFmtId="0" fontId="6" fillId="2" borderId="9" xfId="0" applyFont="1" applyFill="1" applyBorder="1" applyAlignment="1" applyProtection="1">
      <alignment horizontal="center" vertical="center" wrapText="1"/>
      <protection locked="0"/>
    </xf>
    <xf numFmtId="0" fontId="1" fillId="0" borderId="10" xfId="0" applyFont="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6" fillId="2" borderId="11"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0" fillId="0" borderId="10" xfId="0" applyBorder="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1" fillId="0" borderId="10" xfId="0" applyFont="1" applyBorder="1" applyAlignment="1" applyProtection="1">
      <alignment wrapText="1"/>
      <protection locked="0"/>
    </xf>
    <xf numFmtId="0" fontId="12" fillId="0" borderId="10" xfId="0" applyFont="1" applyBorder="1" applyAlignment="1">
      <alignment horizontal="justify" vertical="center" wrapText="1"/>
    </xf>
    <xf numFmtId="0" fontId="0" fillId="0" borderId="0" xfId="0" applyAlignment="1" applyProtection="1">
      <alignment horizontal="justify" vertical="center"/>
      <protection locked="0"/>
    </xf>
    <xf numFmtId="0" fontId="0" fillId="0" borderId="10" xfId="0" applyBorder="1" applyAlignment="1" applyProtection="1">
      <alignment horizontal="justify" vertical="center"/>
      <protection locked="0"/>
    </xf>
    <xf numFmtId="0" fontId="5" fillId="4" borderId="10" xfId="0" applyFont="1" applyFill="1" applyBorder="1" applyAlignment="1" applyProtection="1">
      <alignment horizontal="justify" vertical="center" wrapText="1"/>
    </xf>
    <xf numFmtId="0" fontId="15" fillId="0" borderId="0" xfId="0" applyFont="1" applyAlignment="1" applyProtection="1">
      <alignment horizontal="justify" vertical="center"/>
      <protection locked="0"/>
    </xf>
    <xf numFmtId="0" fontId="0" fillId="0" borderId="0" xfId="0" applyFill="1" applyAlignment="1" applyProtection="1">
      <alignment horizontal="justify" vertical="center"/>
      <protection locked="0"/>
    </xf>
    <xf numFmtId="0" fontId="17" fillId="0" borderId="10" xfId="0" applyFont="1" applyBorder="1" applyAlignment="1" applyProtection="1">
      <alignment vertical="center" wrapText="1"/>
      <protection locked="0"/>
    </xf>
    <xf numFmtId="0" fontId="18" fillId="0" borderId="10" xfId="0" applyFont="1" applyBorder="1" applyAlignment="1" applyProtection="1">
      <alignment vertical="center" wrapText="1"/>
    </xf>
    <xf numFmtId="0" fontId="18" fillId="0" borderId="10" xfId="0" applyFont="1" applyBorder="1" applyAlignment="1" applyProtection="1">
      <alignment vertical="center" wrapText="1"/>
      <protection locked="0"/>
    </xf>
    <xf numFmtId="0" fontId="18" fillId="0" borderId="10" xfId="0" applyFont="1" applyBorder="1" applyAlignment="1" applyProtection="1">
      <alignment horizontal="center" vertical="center" wrapText="1"/>
    </xf>
    <xf numFmtId="0" fontId="17" fillId="0" borderId="10" xfId="0" applyFont="1" applyBorder="1" applyAlignment="1" applyProtection="1">
      <alignment horizontal="justify" vertical="center" wrapText="1"/>
      <protection locked="0"/>
    </xf>
    <xf numFmtId="0" fontId="18" fillId="0" borderId="10" xfId="0" applyFont="1" applyFill="1" applyBorder="1" applyAlignment="1" applyProtection="1">
      <alignment horizontal="center" vertical="center" wrapText="1"/>
    </xf>
    <xf numFmtId="0" fontId="0" fillId="5" borderId="10" xfId="0" applyFill="1" applyBorder="1" applyAlignment="1" applyProtection="1">
      <alignment horizontal="justify" vertical="center" wrapText="1"/>
      <protection locked="0"/>
    </xf>
    <xf numFmtId="0" fontId="0" fillId="0" borderId="10" xfId="0" applyBorder="1" applyAlignment="1" applyProtection="1">
      <alignment horizontal="justify" vertical="center" wrapText="1"/>
      <protection locked="0"/>
    </xf>
    <xf numFmtId="0" fontId="1" fillId="0" borderId="10" xfId="0" applyFont="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pplyProtection="1">
      <alignment horizontal="justify" vertical="center" wrapText="1"/>
      <protection locked="0"/>
    </xf>
    <xf numFmtId="0" fontId="4" fillId="0" borderId="2"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6" xfId="0" applyFont="1" applyFill="1" applyBorder="1" applyAlignment="1" applyProtection="1">
      <alignment horizontal="center" vertical="top" wrapText="1"/>
      <protection locked="0"/>
    </xf>
    <xf numFmtId="0" fontId="4" fillId="0" borderId="7" xfId="0" applyFont="1" applyFill="1" applyBorder="1" applyAlignment="1" applyProtection="1">
      <alignment horizontal="center" vertical="top" wrapText="1"/>
      <protection locked="0"/>
    </xf>
    <xf numFmtId="0" fontId="6" fillId="2" borderId="9"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protection locked="0"/>
    </xf>
    <xf numFmtId="0" fontId="2" fillId="2" borderId="9"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0" fillId="0" borderId="10" xfId="0" applyBorder="1" applyAlignment="1" applyProtection="1">
      <alignment horizontal="justify" vertical="center" wrapText="1"/>
      <protection locked="0"/>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5" fillId="4" borderId="15" xfId="0" applyFont="1" applyFill="1" applyBorder="1" applyAlignment="1" applyProtection="1">
      <alignment horizontal="center" vertical="center" wrapText="1"/>
    </xf>
    <xf numFmtId="0" fontId="5" fillId="4" borderId="14" xfId="0" applyFont="1" applyFill="1" applyBorder="1" applyAlignment="1" applyProtection="1">
      <alignment horizontal="center" vertical="center" wrapText="1"/>
    </xf>
    <xf numFmtId="0" fontId="0" fillId="0" borderId="15"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3" fillId="0" borderId="0" xfId="0" applyFont="1" applyAlignment="1">
      <alignment horizontal="center"/>
    </xf>
    <xf numFmtId="0" fontId="14" fillId="0" borderId="0" xfId="0" applyFont="1" applyAlignment="1">
      <alignment horizontal="center"/>
    </xf>
  </cellXfs>
  <cellStyles count="1">
    <cellStyle name="Normal" xfId="0" builtinId="0"/>
  </cellStyles>
  <dxfs count="38">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theme="5"/>
        </patternFill>
      </fill>
    </dxf>
    <dxf>
      <fill>
        <patternFill>
          <bgColor rgb="FF00B050"/>
        </patternFill>
      </fill>
    </dxf>
    <dxf>
      <font>
        <color auto="1"/>
      </font>
      <fill>
        <patternFill>
          <bgColor rgb="FFFF0000"/>
        </patternFill>
      </fill>
    </dxf>
    <dxf>
      <fill>
        <patternFill>
          <bgColor rgb="FFFFFF00"/>
        </patternFill>
      </fill>
    </dxf>
    <dxf>
      <fill>
        <patternFill>
          <bgColor theme="5"/>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0</xdr:row>
      <xdr:rowOff>0</xdr:rowOff>
    </xdr:from>
    <xdr:to>
      <xdr:col>3</xdr:col>
      <xdr:colOff>469900</xdr:colOff>
      <xdr:row>2</xdr:row>
      <xdr:rowOff>419100</xdr:rowOff>
    </xdr:to>
    <xdr:pic>
      <xdr:nvPicPr>
        <xdr:cNvPr id="3" name="Imagen 2" descr="C:\Users\mdiaz\Downloads\IMG-20210610-WA0024.jpg"/>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105" t="15011" r="6198" b="17994"/>
        <a:stretch/>
      </xdr:blipFill>
      <xdr:spPr bwMode="auto">
        <a:xfrm>
          <a:off x="1155700" y="0"/>
          <a:ext cx="4457700" cy="13843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11</xdr:col>
      <xdr:colOff>276225</xdr:colOff>
      <xdr:row>4</xdr:row>
      <xdr:rowOff>1447800</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34050" y="495300"/>
          <a:ext cx="5610225" cy="393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qos/Desktop/C:/Users/mdiaz/Downloads/MODIFICACION%20T-CAM-061%20matriz%20de%20riesgos%20Septiemb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evaluación oportunida"/>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T3"/>
  <sheetViews>
    <sheetView topLeftCell="C1" zoomScale="70" zoomScaleNormal="70" workbookViewId="0">
      <selection activeCell="F3" sqref="F3:T3"/>
    </sheetView>
  </sheetViews>
  <sheetFormatPr baseColWidth="10" defaultRowHeight="15" x14ac:dyDescent="0.25"/>
  <cols>
    <col min="2" max="2" width="27.7109375" customWidth="1"/>
    <col min="3" max="3" width="22.28515625" customWidth="1"/>
    <col min="4" max="4" width="22.7109375" customWidth="1"/>
    <col min="5" max="5" width="37.140625" customWidth="1"/>
  </cols>
  <sheetData>
    <row r="3" spans="2:20" ht="224.25" customHeight="1" x14ac:dyDescent="0.25">
      <c r="B3" s="29" t="s">
        <v>4</v>
      </c>
      <c r="C3" s="29" t="s">
        <v>11</v>
      </c>
      <c r="D3" s="32" t="str">
        <f t="shared" ref="D3" si="0">IF(OR(AND(B3="CASI SEGURO 5",C3="CATASTROFICO 5"),AND(B3="PROBABLE 4",C3="CATASTROFICO 5"),AND(B3="POSIBLE 3",C3="CATASTROFICO 5"),AND(B3="IMPROBABLE 2",C3="CATASTROFICO 5"),AND(B3="RARA VEZ 1",C3="CATASTROFICO 5"),AND(B3="CASI SEGURO 5",C3="MAYOR 4"),AND(B3="PROBABLE 4",C3="MAYOR 4"),AND(B3="POSIBLE 3",C3="MAYOR 4"),AND(B3="CASI SEGURO 5",C3="MODERADO 3")),"EXTREMO",IF(OR(AND(B3="IMPROBABLE 2",C3="MAYOR 4"),AND(B3="RARA VEZ 1",C3="MAYOR 4"),AND(B3="PROBABLE 4",C3="MODERADO 3"),AND(B3="POSIBLE 3",C3="MODERADO 3"),AND(B3="CASI SEGURO 5",C3="MENOR 2"),AND(B3="PROBABLE 4",C3="MENOR 2"),AND(B3="CASI SEGURO 5",C3="INSIGNIFICANTE 1")),"ALTO",IF(OR(AND(B3="IMPROBABLE 2",C3="MODERADO 3"),AND(B3="RARA VEZ 1",C3="MODERADO 3"),AND(B3="POSIBLE 3",C3="MENOR 2"),AND(B3="PROBABLE 4",C3="INSIGNIFICANTE 1")),"MODERADO",IF(OR(AND(B3="POSIBLE 3",C3="INSIGNIFICANTE 1"),AND(B3="IMPROBABLE 2",C3="INSIGNIFICANTE 1"),AND(B3="RARA VEZ 1",C3="INSIGNIFICANTE 1"),AND(B3="IMPROBABLE 2",C3="MENOR 2"),AND(B3="RARA VEZ 1",C3="MENOR 2")),"BAJO"))))</f>
        <v>EXTREMO</v>
      </c>
      <c r="E3" s="33" t="s">
        <v>72</v>
      </c>
      <c r="F3" s="29">
        <v>35</v>
      </c>
      <c r="G3" s="29">
        <v>35</v>
      </c>
      <c r="H3" s="29">
        <v>30</v>
      </c>
      <c r="I3" s="30" t="str">
        <f t="shared" ref="I3" si="1">IF(AND(SUM(F3:H3)&gt;=96,SUM(F3:H3)&lt;=100),"FUERTE",IF(AND(SUM(F3:H3)&gt;=86,SUM(F3:H3)&lt;=95),"MODERADO",IF(AND(SUM(F3:H3)&gt;=0,SUM(F3:H3)&lt;=85),"DEBIL")))</f>
        <v>FUERTE</v>
      </c>
      <c r="J3" s="29" t="s">
        <v>6</v>
      </c>
      <c r="K3" s="30" t="str">
        <f t="shared" ref="K3" si="2">IF(AND(I3="FUERTE",J3="FUERTE"),"FUERTE 100",IF(OR(AND(I3="FUERTE",J3="MODERADO"),AND(I3="MODERADO",J3="FUERTE"),AND(I3="MODERADO",J3="MODERADO")),"MODERADO 50",IF(OR(AND(I3="DEBIL",J3="FUERTE"),AND(I3="MODERADO",J3="DEBIL"),AND(I3="FUERTE",J3="DEBIL"),AND(I3="DEBIL",J3="MODERADO"),AND(I3="DEBIL",J3="DEBIL")),"DEBIL 0")))</f>
        <v>FUERTE 100</v>
      </c>
      <c r="L3" s="29" t="s">
        <v>6</v>
      </c>
      <c r="M3" s="29" t="s">
        <v>7</v>
      </c>
      <c r="N3" s="29" t="s">
        <v>8</v>
      </c>
      <c r="O3" s="32" t="str">
        <f>IF(OR(AND(L3="FUERTE",M3="DIRECTAMENTE",N3="DIRECTAMENTE"),AND(L3="FUERTE",M3="DIRECTAMENTE",N3="INDIRECTAMENTE"),AND(L3="FUERTE",M3="DIRECTAMENTE",N3="NO DISMINUYE")),"2",IF(OR(AND(L3="MODERADO",M3="DIRECTAMENTE",N3="DIRECTAMENTE"),AND(L3="MODERADO",M3="DIRECTAMENTE",N3="INDIRECTAMENTE"),AND(L3="MODERADO",M3="DIRECTAMENTE",N3="NO DISMINUYE")),"1",IF(OR(AND(L3="FUERTE",M3="NO DISMINUYE",N3="DIRECTAMENTE"),AND(L3="MODERADO",M3="NO DISMINUYE",N3="DIRECTAMENTE")),"0")))</f>
        <v>2</v>
      </c>
      <c r="P3" s="34" t="str">
        <f t="shared" ref="P3" si="3">IF(OR(AND(L3="FUERTE",M3="DIRECTAMENTE",N3="DIRECTAMENTE"),AND(L3="FUERTE",M3="NO DISMINUYE",N3="DIRECTAMENTE")),"2",IF(OR(AND(L3="FUERTE",M3="DIRECTAMENTE",N3="INDIRECTAMENTE"),AND(L3="MODERADO",M3="DIRECTAMENTE",N3="DIRECTAMENTE"),AND(L3="MODERADO",M3="NO DISMINUYE",N3="DIRECTAMENTE")),"1",IF(OR(AND(L3="FUERTE",M3="DIRECTAMENTE",N3="NO DISMINUYE"),AND(L3="MODERADO",M3="DIRECTAMENTE",N3="INDIRECTAMENTE"),AND(L3="MODERADO",M3="DIRECTAMENTE",N3="NO DISMINUYE")),"0")))</f>
        <v>1</v>
      </c>
      <c r="Q3" s="29" t="s">
        <v>5</v>
      </c>
      <c r="R3" s="29" t="s">
        <v>10</v>
      </c>
      <c r="S3" s="30" t="str">
        <f t="shared" ref="S3" si="4">IF(OR(AND(Q3="CASI SEGURO 5",R3="CATASTROFICO 5"),AND(Q3="PROBABLE 4",R3="CATASTROFICO 5"),AND(Q3="POSIBLE 3",R3="CATASTROFICO 5"),AND(Q3="IMPROBABLE 2",R3="CATASTROFICO 5"),AND(Q3="RARA VEZ 1",R3="CATASTROFICO 5"),AND(Q3="CASI SEGURO 5",R3="MAYOR 4"),AND(Q3="PROBABLE 4",R3="MAYOR 4"),AND(Q3="POSIBLE 3",R3="MAYOR 4"),AND(Q3="CASI SEGURO 5",R3="MODERADO 3")),"EXTREMO",IF(OR(AND(Q3="IMPROBABLE 2",R3="MAYOR 4"),AND(Q3="RARA VEZ 1",R3="MAYOR 4"),AND(Q3="PROBABLE 4",R3="MODERADO 3"),AND(Q3="POSIBLE 3",R3="MODERADO 3"),AND(Q3="CASI SEGURO 5",R3="MENOR 2"),AND(Q3="PROBABLE 4",R3="MENOR 2"),AND(Q3="CASI SEGURO 5",R3="INSIGNIFICANTE 1")),"ALTO",IF(OR(AND(Q3="IMPROBABLE 2",R3="MODERADO 3"),AND(Q3="RARA VEZ 1",R3="MODERADO 3"),AND(Q3="POSIBLE 3",R3="MENOR 2"),AND(Q3="PROBABLE 4",R3="INSIGNIFICANTE 1")),"MODERADO",IF(OR(AND(Q3="POSIBLE 3",R3="INSIGNIFICANTE 1"),AND(Q3="IMPROBABLE 2",R3="INSIGNIFICANTE 1"),AND(Q3="RARA VEZ 1",R3="INSIGNIFICANTE 1"),AND(Q3="IMPROBABLE 2",R3="MENOR 2"),AND(Q3="RARA VEZ 1",R3="MENOR 2")),"BAJO"))))</f>
        <v>ALTO</v>
      </c>
      <c r="T3" s="31" t="s">
        <v>9</v>
      </c>
    </row>
  </sheetData>
  <conditionalFormatting sqref="D3">
    <cfRule type="containsText" dxfId="37" priority="5" operator="containsText" text="BAJO">
      <formula>NOT(ISERROR(SEARCH("BAJO",D3)))</formula>
    </cfRule>
    <cfRule type="containsText" dxfId="36" priority="6" operator="containsText" text="ALTO">
      <formula>NOT(ISERROR(SEARCH("ALTO",D3)))</formula>
    </cfRule>
    <cfRule type="containsText" dxfId="35" priority="7" operator="containsText" text="MODERADO">
      <formula>NOT(ISERROR(SEARCH("MODERADO",D3)))</formula>
    </cfRule>
    <cfRule type="containsText" dxfId="34" priority="8" operator="containsText" text="EXTREMO">
      <formula>NOT(ISERROR(SEARCH("EXTREMO",D3)))</formula>
    </cfRule>
  </conditionalFormatting>
  <conditionalFormatting sqref="S3">
    <cfRule type="containsText" dxfId="33" priority="1" operator="containsText" text="BAJO">
      <formula>NOT(ISERROR(SEARCH("BAJO",S3)))</formula>
    </cfRule>
    <cfRule type="containsText" dxfId="32" priority="2" operator="containsText" text="ALTO">
      <formula>NOT(ISERROR(SEARCH("ALTO",S3)))</formula>
    </cfRule>
    <cfRule type="containsText" dxfId="31" priority="3" operator="containsText" text="MODERADO">
      <formula>NOT(ISERROR(SEARCH("MODERADO",S3)))</formula>
    </cfRule>
    <cfRule type="containsText" dxfId="30" priority="4" operator="containsText" text="EXTREMO">
      <formula>NOT(ISERROR(SEARCH("EXTREMO",S3)))</formula>
    </cfRule>
  </conditionalFormatting>
  <dataValidations count="9">
    <dataValidation type="list" showInputMessage="1" showErrorMessage="1" sqref="C3 R3">
      <formula1>#REF!</formula1>
    </dataValidation>
    <dataValidation type="list" showInputMessage="1" showErrorMessage="1" sqref="B3 Q3">
      <formula1>#REF!</formula1>
    </dataValidation>
    <dataValidation type="list" allowBlank="1" showInputMessage="1" showErrorMessage="1" sqref="J3">
      <formula1>#REF!</formula1>
    </dataValidation>
    <dataValidation type="list" allowBlank="1" showInputMessage="1" showErrorMessage="1" sqref="H3">
      <formula1>#REF!</formula1>
    </dataValidation>
    <dataValidation type="list" allowBlank="1" showInputMessage="1" showErrorMessage="1" sqref="G3">
      <formula1>#REF!</formula1>
    </dataValidation>
    <dataValidation type="list" allowBlank="1" showInputMessage="1" showErrorMessage="1" sqref="F3">
      <formula1>#REF!</formula1>
    </dataValidation>
    <dataValidation type="list" allowBlank="1" showInputMessage="1" showErrorMessage="1" sqref="T3">
      <formula1>#REF!</formula1>
    </dataValidation>
    <dataValidation type="list" allowBlank="1" showInputMessage="1" showErrorMessage="1" sqref="N3">
      <formula1>#REF!</formula1>
    </dataValidation>
    <dataValidation type="list" allowBlank="1" showInputMessage="1" showErrorMessage="1" sqref="M3">
      <formula1>#REF!</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tabSelected="1" topLeftCell="D16" zoomScale="90" zoomScaleNormal="90" workbookViewId="0">
      <selection activeCell="O19" sqref="O19"/>
    </sheetView>
  </sheetViews>
  <sheetFormatPr baseColWidth="10" defaultColWidth="11.42578125" defaultRowHeight="15" x14ac:dyDescent="0.25"/>
  <cols>
    <col min="1" max="2" width="17.140625" style="1" customWidth="1"/>
    <col min="3" max="3" width="42.85546875" style="1" customWidth="1"/>
    <col min="4" max="4" width="51.42578125" style="1" customWidth="1"/>
    <col min="5" max="5" width="19.42578125" style="1" customWidth="1"/>
    <col min="6" max="7" width="11.42578125" style="1"/>
    <col min="8" max="8" width="27.28515625" style="1" customWidth="1"/>
    <col min="9" max="9" width="31.140625" style="1" customWidth="1"/>
    <col min="10" max="11" width="24" style="1" customWidth="1"/>
    <col min="12" max="14" width="16.7109375" style="1" customWidth="1"/>
    <col min="15" max="15" width="42.5703125" style="1" customWidth="1"/>
    <col min="16" max="16384" width="11.42578125" style="1"/>
  </cols>
  <sheetData>
    <row r="1" spans="1:17" s="38" customFormat="1" ht="38.25" customHeight="1" x14ac:dyDescent="0.25">
      <c r="A1" s="40" t="s">
        <v>104</v>
      </c>
      <c r="B1" s="41"/>
      <c r="C1" s="41"/>
      <c r="D1" s="41"/>
      <c r="E1" s="41"/>
      <c r="F1" s="41"/>
      <c r="G1" s="41"/>
      <c r="H1" s="41"/>
      <c r="I1" s="41"/>
      <c r="J1" s="41"/>
      <c r="K1" s="41"/>
      <c r="L1" s="41"/>
      <c r="M1" s="41"/>
      <c r="N1" s="41"/>
      <c r="O1" s="41"/>
    </row>
    <row r="2" spans="1:17" s="38" customFormat="1" ht="38.25" customHeight="1" x14ac:dyDescent="0.25">
      <c r="A2" s="40"/>
      <c r="B2" s="41"/>
      <c r="C2" s="41"/>
      <c r="D2" s="41"/>
      <c r="E2" s="41"/>
      <c r="F2" s="41"/>
      <c r="G2" s="41"/>
      <c r="H2" s="41"/>
      <c r="I2" s="41"/>
      <c r="J2" s="41"/>
      <c r="K2" s="41"/>
      <c r="L2" s="41"/>
      <c r="M2" s="41"/>
      <c r="N2" s="41"/>
      <c r="O2" s="41"/>
    </row>
    <row r="3" spans="1:17" s="38" customFormat="1" ht="38.25" customHeight="1" thickBot="1" x14ac:dyDescent="0.3">
      <c r="A3" s="42"/>
      <c r="B3" s="43"/>
      <c r="C3" s="43"/>
      <c r="D3" s="43"/>
      <c r="E3" s="43"/>
      <c r="F3" s="43"/>
      <c r="G3" s="43"/>
      <c r="H3" s="43"/>
      <c r="I3" s="43"/>
      <c r="J3" s="43"/>
      <c r="K3" s="43"/>
      <c r="L3" s="43"/>
      <c r="M3" s="43"/>
      <c r="N3" s="43"/>
      <c r="O3" s="43"/>
    </row>
    <row r="4" spans="1:17" ht="15.75" thickBot="1" x14ac:dyDescent="0.3">
      <c r="A4" s="47" t="s">
        <v>2</v>
      </c>
      <c r="B4" s="47" t="s">
        <v>3</v>
      </c>
      <c r="C4" s="47" t="s">
        <v>0</v>
      </c>
      <c r="D4" s="47" t="s">
        <v>15</v>
      </c>
      <c r="E4" s="47" t="s">
        <v>14</v>
      </c>
      <c r="F4" s="46" t="s">
        <v>18</v>
      </c>
      <c r="G4" s="46"/>
      <c r="H4" s="46"/>
      <c r="I4" s="14"/>
      <c r="J4" s="44" t="s">
        <v>1</v>
      </c>
      <c r="K4" s="44" t="s">
        <v>46</v>
      </c>
      <c r="L4" s="55" t="s">
        <v>40</v>
      </c>
      <c r="M4" s="56"/>
      <c r="N4" s="56"/>
      <c r="O4" s="57"/>
    </row>
    <row r="5" spans="1:17" ht="45" customHeight="1" x14ac:dyDescent="0.25">
      <c r="A5" s="48"/>
      <c r="B5" s="48"/>
      <c r="C5" s="48"/>
      <c r="D5" s="48"/>
      <c r="E5" s="48"/>
      <c r="F5" s="19" t="s">
        <v>16</v>
      </c>
      <c r="G5" s="19" t="s">
        <v>17</v>
      </c>
      <c r="H5" s="19" t="s">
        <v>39</v>
      </c>
      <c r="I5" s="18" t="s">
        <v>13</v>
      </c>
      <c r="J5" s="45"/>
      <c r="K5" s="45"/>
      <c r="L5" s="16" t="s">
        <v>41</v>
      </c>
      <c r="M5" s="17" t="s">
        <v>42</v>
      </c>
      <c r="N5" s="17" t="s">
        <v>43</v>
      </c>
      <c r="O5" s="17" t="s">
        <v>44</v>
      </c>
    </row>
    <row r="6" spans="1:17" ht="111" customHeight="1" x14ac:dyDescent="0.25">
      <c r="A6" s="51" t="s">
        <v>77</v>
      </c>
      <c r="B6" s="37" t="s">
        <v>73</v>
      </c>
      <c r="C6" s="49" t="s">
        <v>74</v>
      </c>
      <c r="D6" s="21" t="s">
        <v>68</v>
      </c>
      <c r="E6" s="25" t="s">
        <v>67</v>
      </c>
      <c r="F6" s="25" t="s">
        <v>30</v>
      </c>
      <c r="G6" s="25" t="s">
        <v>31</v>
      </c>
      <c r="H6" s="26" t="str">
        <f t="shared" ref="H6:H7" si="0">IF(OR(AND(F6="MUY BAJO",G6="MUY ALTO"),AND(F6="MUY BAJO",G6="ALTO"),AND(F6="MUY BAJO",G6="MEDIO"),AND(F6="MUY BAJO",G6="BAJO"),AND(F6="MUY BAJO",G6="MUY BAJO"),AND(F6="BAJO",G6="MUY ALTO"),AND(F6="BAJO",G6="ALTO"),AND(F6="BAJO",G6="MEDIO"),AND(F6="BAJO",G6="BAJO"),AND(F6="MEDIO",G6="MUY ALTO"),AND(F6="MEDIO",G6="ALTO"),AND(F6="ALTO",G6="MUY ALTO")),"NO APROVECHABLE",IF(OR(AND(F6="BAJO",G6="MUY BAJO"),AND(F6="MEDIO",G6="MEDIO"),AND(F6="MEDIO",G6="BAJO"),AND(F6="MEDIO",G6="MUY BAJO"),AND(F6="ALTO",G6="ALTO"),AND(F6="ALTO",G6="MEDIO"),AND(F6="MUY ALTO",G6="MUY ALTO"),AND(F6="MUY ALTO",G6="ALTO")),"APROVECHABLE A MEDIANO PLAZO (6 a 12 Meses)",IF(OR(AND(F6="ALTO",G6="BAJO"),AND(F6="ALTO",G6="MUY BAJO"),AND(F6="MUY ALTO",G6="MEDIO"),AND(F6="MUY ALTO",G6="BAJO"),AND(F6="MUY ALTO",G6="MUY BAJO")),"APROVECHABLE EN EL CORTO PLAZO (1 a 6 Meses)")))</f>
        <v>APROVECHABLE A MEDIANO PLAZO (6 a 12 Meses)</v>
      </c>
      <c r="I6" s="20" t="s">
        <v>70</v>
      </c>
      <c r="J6" s="20" t="s">
        <v>71</v>
      </c>
      <c r="K6" s="25" t="s">
        <v>69</v>
      </c>
      <c r="L6" s="25" t="s">
        <v>117</v>
      </c>
      <c r="M6" s="25" t="s">
        <v>75</v>
      </c>
      <c r="N6" s="25" t="s">
        <v>85</v>
      </c>
      <c r="O6" s="36" t="s">
        <v>76</v>
      </c>
      <c r="P6" s="24"/>
      <c r="Q6" s="24"/>
    </row>
    <row r="7" spans="1:17" ht="121.5" customHeight="1" x14ac:dyDescent="0.25">
      <c r="A7" s="53"/>
      <c r="B7" s="37" t="s">
        <v>107</v>
      </c>
      <c r="C7" s="54"/>
      <c r="D7" s="21" t="s">
        <v>115</v>
      </c>
      <c r="E7" s="25" t="s">
        <v>78</v>
      </c>
      <c r="F7" s="25" t="s">
        <v>29</v>
      </c>
      <c r="G7" s="25" t="s">
        <v>30</v>
      </c>
      <c r="H7" s="26" t="str">
        <f t="shared" si="0"/>
        <v>APROVECHABLE A MEDIANO PLAZO (6 a 12 Meses)</v>
      </c>
      <c r="I7" s="36" t="s">
        <v>79</v>
      </c>
      <c r="J7" s="36" t="s">
        <v>80</v>
      </c>
      <c r="K7" s="25" t="s">
        <v>97</v>
      </c>
      <c r="L7" s="25"/>
      <c r="M7" s="25"/>
      <c r="N7" s="25"/>
      <c r="O7" s="25"/>
      <c r="P7" s="24"/>
      <c r="Q7" s="24"/>
    </row>
    <row r="8" spans="1:17" ht="293.25" customHeight="1" x14ac:dyDescent="0.25">
      <c r="A8" s="53"/>
      <c r="B8" s="51" t="s">
        <v>99</v>
      </c>
      <c r="C8" s="54"/>
      <c r="D8" s="35" t="s">
        <v>50</v>
      </c>
      <c r="E8" s="25" t="s">
        <v>47</v>
      </c>
      <c r="F8" s="25" t="s">
        <v>30</v>
      </c>
      <c r="G8" s="25" t="s">
        <v>31</v>
      </c>
      <c r="H8" s="26" t="str">
        <f>IF(OR(AND(F8="MUY BAJO",G8="MUY ALTO"),AND(F8="MUY BAJO",G8="ALTO"),AND(F8="MUY BAJO",G8="MEDIO"),AND(F8="MUY BAJO",G8="BAJO"),AND(F8="MUY BAJO",G8="MUY BAJO"),AND(F8="BAJO",G8="MUY ALTO"),AND(F8="BAJO",G8="ALTO"),AND(F8="BAJO",G8="MEDIO"),AND(F8="BAJO",G8="BAJO"),AND(F8="MEDIO",G8="MUY ALTO"),AND(F8="MEDIO",G8="ALTO"),AND(F8="ALTO",G8="MUY ALTO")),"NO APROVECHABLE",IF(OR(AND(F8="BAJO",G8="MUY BAJO"),AND(F8="MEDIO",G8="MEDIO"),AND(F8="MEDIO",G8="BAJO"),AND(F8="MEDIO",G8="MUY BAJO"),AND(F8="ALTO",G8="ALTO"),AND(F8="ALTO",G8="MEDIO"),AND(F8="MUY ALTO",G8="MUY ALTO"),AND(F8="MUY ALTO",G8="ALTO")),"APROVECHABLE A MEDIANO PLAZO (6 a 12 Meses)",IF(OR(AND(F8="ALTO",G8="BAJO"),AND(F8="ALTO",G8="MUY BAJO"),AND(F8="MUY ALTO",G8="MEDIO"),AND(F8="MUY ALTO",G8="BAJO"),AND(F8="MUY ALTO",G8="MUY BAJO")),"APROVECHABLE EN EL CORTO PLAZO (1 a 6 Meses)")))</f>
        <v>APROVECHABLE A MEDIANO PLAZO (6 a 12 Meses)</v>
      </c>
      <c r="I8" s="20" t="s">
        <v>62</v>
      </c>
      <c r="J8" s="25" t="s">
        <v>49</v>
      </c>
      <c r="K8" s="25" t="s">
        <v>51</v>
      </c>
      <c r="L8" s="25" t="s">
        <v>55</v>
      </c>
      <c r="M8" s="25" t="s">
        <v>75</v>
      </c>
      <c r="N8" s="25" t="s">
        <v>85</v>
      </c>
      <c r="O8" s="36" t="s">
        <v>116</v>
      </c>
      <c r="P8" s="24"/>
      <c r="Q8" s="24"/>
    </row>
    <row r="9" spans="1:17" ht="112.5" customHeight="1" x14ac:dyDescent="0.25">
      <c r="A9" s="52"/>
      <c r="B9" s="52"/>
      <c r="C9" s="50"/>
      <c r="D9" s="21" t="s">
        <v>100</v>
      </c>
      <c r="E9" s="25" t="s">
        <v>105</v>
      </c>
      <c r="F9" s="25" t="s">
        <v>30</v>
      </c>
      <c r="G9" s="25" t="s">
        <v>31</v>
      </c>
      <c r="H9" s="26" t="str">
        <f>IF(OR(AND(F9="MUY BAJO",G9="MUY ALTO"),AND(F9="MUY BAJO",G9="ALTO"),AND(F9="MUY BAJO",G9="MEDIO"),AND(F9="MUY BAJO",G9="BAJO"),AND(F9="MUY BAJO",G9="MUY BAJO"),AND(F9="BAJO",G9="MUY ALTO"),AND(F9="BAJO",G9="ALTO"),AND(F9="BAJO",G9="MEDIO"),AND(F9="BAJO",G9="BAJO"),AND(F9="MEDIO",G9="MUY ALTO"),AND(F9="MEDIO",G9="ALTO"),AND(F9="ALTO",G9="MUY ALTO")),"NO APROVECHABLE",IF(OR(AND(F9="BAJO",G9="MUY BAJO"),AND(F9="MEDIO",G9="MEDIO"),AND(F9="MEDIO",G9="BAJO"),AND(F9="MEDIO",G9="MUY BAJO"),AND(F9="ALTO",G9="ALTO"),AND(F9="ALTO",G9="MEDIO"),AND(F9="MUY ALTO",G9="MUY ALTO"),AND(F9="MUY ALTO",G9="ALTO")),"APROVECHABLE A MEDIANO PLAZO (6 a 12 Meses)",IF(OR(AND(F9="ALTO",G9="BAJO"),AND(F9="ALTO",G9="MUY BAJO"),AND(F9="MUY ALTO",G9="MEDIO"),AND(F9="MUY ALTO",G9="BAJO"),AND(F9="MUY ALTO",G9="MUY BAJO")),"APROVECHABLE EN EL CORTO PLAZO (1 a 6 Meses)")))</f>
        <v>APROVECHABLE A MEDIANO PLAZO (6 a 12 Meses)</v>
      </c>
      <c r="I9" s="36" t="s">
        <v>101</v>
      </c>
      <c r="J9" s="36" t="s">
        <v>106</v>
      </c>
      <c r="K9" s="25" t="s">
        <v>97</v>
      </c>
      <c r="L9" s="25"/>
      <c r="M9" s="25"/>
      <c r="N9" s="25"/>
      <c r="O9" s="25"/>
      <c r="P9" s="24"/>
      <c r="Q9" s="24"/>
    </row>
    <row r="10" spans="1:17" ht="189" customHeight="1" x14ac:dyDescent="0.25">
      <c r="A10" s="15" t="s">
        <v>48</v>
      </c>
      <c r="B10" s="22"/>
      <c r="C10" s="20" t="s">
        <v>102</v>
      </c>
      <c r="D10" s="21" t="s">
        <v>61</v>
      </c>
      <c r="E10" s="25" t="s">
        <v>47</v>
      </c>
      <c r="F10" s="25" t="s">
        <v>30</v>
      </c>
      <c r="G10" s="25" t="s">
        <v>31</v>
      </c>
      <c r="H10" s="26" t="str">
        <f t="shared" ref="H10:H17" si="1">IF(OR(AND(F10="MUY BAJO",G10="MUY ALTO"),AND(F10="MUY BAJO",G10="ALTO"),AND(F10="MUY BAJO",G10="MEDIO"),AND(F10="MUY BAJO",G10="BAJO"),AND(F10="MUY BAJO",G10="MUY BAJO"),AND(F10="BAJO",G10="MUY ALTO"),AND(F10="BAJO",G10="ALTO"),AND(F10="BAJO",G10="MEDIO"),AND(F10="BAJO",G10="BAJO"),AND(F10="MEDIO",G10="MUY ALTO"),AND(F10="MEDIO",G10="ALTO"),AND(F10="ALTO",G10="MUY ALTO")),"NO APROVECHABLE",IF(OR(AND(F10="BAJO",G10="MUY BAJO"),AND(F10="MEDIO",G10="MEDIO"),AND(F10="MEDIO",G10="BAJO"),AND(F10="MEDIO",G10="MUY BAJO"),AND(F10="ALTO",G10="ALTO"),AND(F10="ALTO",G10="MEDIO"),AND(F10="MUY ALTO",G10="MUY ALTO"),AND(F10="MUY ALTO",G10="ALTO")),"APROVECHABLE A MEDIANO PLAZO (6 a 12 Meses)",IF(OR(AND(F10="ALTO",G10="BAJO"),AND(F10="ALTO",G10="MUY BAJO"),AND(F10="MUY ALTO",G10="MEDIO"),AND(F10="MUY ALTO",G10="BAJO"),AND(F10="MUY ALTO",G10="MUY BAJO")),"APROVECHABLE EN EL CORTO PLAZO (1 a 6 Meses)")))</f>
        <v>APROVECHABLE A MEDIANO PLAZO (6 a 12 Meses)</v>
      </c>
      <c r="I10" s="20" t="s">
        <v>59</v>
      </c>
      <c r="J10" s="20" t="s">
        <v>114</v>
      </c>
      <c r="K10" s="25" t="s">
        <v>97</v>
      </c>
      <c r="L10" s="25" t="s">
        <v>110</v>
      </c>
      <c r="M10" s="25" t="s">
        <v>75</v>
      </c>
      <c r="N10" s="25" t="s">
        <v>82</v>
      </c>
      <c r="O10" s="25" t="s">
        <v>103</v>
      </c>
      <c r="P10" s="24"/>
      <c r="Q10" s="24"/>
    </row>
    <row r="11" spans="1:17" ht="150" x14ac:dyDescent="0.25">
      <c r="A11" s="58" t="s">
        <v>45</v>
      </c>
      <c r="B11" s="58" t="s">
        <v>45</v>
      </c>
      <c r="C11" s="59" t="s">
        <v>12</v>
      </c>
      <c r="D11" s="20" t="s">
        <v>52</v>
      </c>
      <c r="E11" s="25" t="s">
        <v>47</v>
      </c>
      <c r="F11" s="25" t="s">
        <v>30</v>
      </c>
      <c r="G11" s="25" t="s">
        <v>31</v>
      </c>
      <c r="H11" s="26" t="str">
        <f t="shared" si="1"/>
        <v>APROVECHABLE A MEDIANO PLAZO (6 a 12 Meses)</v>
      </c>
      <c r="I11" s="20" t="s">
        <v>58</v>
      </c>
      <c r="J11" s="25" t="s">
        <v>56</v>
      </c>
      <c r="K11" s="25" t="s">
        <v>51</v>
      </c>
      <c r="L11" s="25" t="s">
        <v>118</v>
      </c>
      <c r="M11" s="25" t="s">
        <v>81</v>
      </c>
      <c r="N11" s="25" t="s">
        <v>85</v>
      </c>
      <c r="O11" s="36" t="s">
        <v>119</v>
      </c>
      <c r="P11" s="24"/>
      <c r="Q11" s="24"/>
    </row>
    <row r="12" spans="1:17" ht="95.25" customHeight="1" x14ac:dyDescent="0.25">
      <c r="A12" s="58"/>
      <c r="B12" s="58"/>
      <c r="C12" s="59"/>
      <c r="D12" s="20" t="s">
        <v>53</v>
      </c>
      <c r="E12" s="25" t="s">
        <v>47</v>
      </c>
      <c r="F12" s="25" t="s">
        <v>30</v>
      </c>
      <c r="G12" s="25" t="s">
        <v>31</v>
      </c>
      <c r="H12" s="26" t="str">
        <f t="shared" ref="H12:H13" si="2">IF(OR(AND(F12="MUY BAJO",G12="MUY ALTO"),AND(F12="MUY BAJO",G12="ALTO"),AND(F12="MUY BAJO",G12="MEDIO"),AND(F12="MUY BAJO",G12="BAJO"),AND(F12="MUY BAJO",G12="MUY BAJO"),AND(F12="BAJO",G12="MUY ALTO"),AND(F12="BAJO",G12="ALTO"),AND(F12="BAJO",G12="MEDIO"),AND(F12="BAJO",G12="BAJO"),AND(F12="MEDIO",G12="MUY ALTO"),AND(F12="MEDIO",G12="ALTO"),AND(F12="ALTO",G12="MUY ALTO")),"NO APROVECHABLE",IF(OR(AND(F12="BAJO",G12="MUY BAJO"),AND(F12="MEDIO",G12="MEDIO"),AND(F12="MEDIO",G12="BAJO"),AND(F12="MEDIO",G12="MUY BAJO"),AND(F12="ALTO",G12="ALTO"),AND(F12="ALTO",G12="MEDIO"),AND(F12="MUY ALTO",G12="MUY ALTO"),AND(F12="MUY ALTO",G12="ALTO")),"APROVECHABLE A MEDIANO PLAZO (6 a 12 Meses)",IF(OR(AND(F12="ALTO",G12="BAJO"),AND(F12="ALTO",G12="MUY BAJO"),AND(F12="MUY ALTO",G12="MEDIO"),AND(F12="MUY ALTO",G12="BAJO"),AND(F12="MUY ALTO",G12="MUY BAJO")),"APROVECHABLE EN EL CORTO PLAZO (1 a 6 Meses)")))</f>
        <v>APROVECHABLE A MEDIANO PLAZO (6 a 12 Meses)</v>
      </c>
      <c r="I12" s="20" t="s">
        <v>57</v>
      </c>
      <c r="J12" s="25" t="s">
        <v>56</v>
      </c>
      <c r="K12" s="25" t="s">
        <v>91</v>
      </c>
      <c r="L12" s="25" t="s">
        <v>110</v>
      </c>
      <c r="M12" s="25" t="s">
        <v>81</v>
      </c>
      <c r="N12" s="25" t="s">
        <v>82</v>
      </c>
      <c r="O12" s="25" t="s">
        <v>83</v>
      </c>
      <c r="P12" s="24"/>
      <c r="Q12" s="24"/>
    </row>
    <row r="13" spans="1:17" ht="263.25" customHeight="1" x14ac:dyDescent="0.25">
      <c r="A13" s="58"/>
      <c r="B13" s="58"/>
      <c r="C13" s="59"/>
      <c r="D13" s="20" t="s">
        <v>120</v>
      </c>
      <c r="E13" s="25" t="s">
        <v>67</v>
      </c>
      <c r="F13" s="25" t="s">
        <v>30</v>
      </c>
      <c r="G13" s="25" t="s">
        <v>31</v>
      </c>
      <c r="H13" s="26" t="str">
        <f t="shared" si="2"/>
        <v>APROVECHABLE A MEDIANO PLAZO (6 a 12 Meses)</v>
      </c>
      <c r="I13" s="20" t="s">
        <v>121</v>
      </c>
      <c r="J13" s="25" t="s">
        <v>56</v>
      </c>
      <c r="K13" s="25" t="s">
        <v>55</v>
      </c>
      <c r="L13" s="25" t="s">
        <v>84</v>
      </c>
      <c r="M13" s="25" t="s">
        <v>81</v>
      </c>
      <c r="N13" s="25" t="s">
        <v>85</v>
      </c>
      <c r="O13" s="36" t="s">
        <v>109</v>
      </c>
      <c r="P13" s="24"/>
      <c r="Q13" s="24"/>
    </row>
    <row r="14" spans="1:17" ht="213" customHeight="1" x14ac:dyDescent="0.25">
      <c r="A14" s="58"/>
      <c r="B14" s="58"/>
      <c r="C14" s="59"/>
      <c r="D14" s="23" t="s">
        <v>54</v>
      </c>
      <c r="E14" s="25" t="s">
        <v>47</v>
      </c>
      <c r="F14" s="25" t="s">
        <v>30</v>
      </c>
      <c r="G14" s="25" t="s">
        <v>30</v>
      </c>
      <c r="H14" s="26" t="str">
        <f t="shared" ref="H14:H15" si="3">IF(OR(AND(F14="MUY BAJO",G14="MUY ALTO"),AND(F14="MUY BAJO",G14="ALTO"),AND(F14="MUY BAJO",G14="MEDIO"),AND(F14="MUY BAJO",G14="BAJO"),AND(F14="MUY BAJO",G14="MUY BAJO"),AND(F14="BAJO",G14="MUY ALTO"),AND(F14="BAJO",G14="ALTO"),AND(F14="BAJO",G14="MEDIO"),AND(F14="BAJO",G14="BAJO"),AND(F14="MEDIO",G14="MUY ALTO"),AND(F14="MEDIO",G14="ALTO"),AND(F14="ALTO",G14="MUY ALTO")),"NO APROVECHABLE",IF(OR(AND(F14="BAJO",G14="MUY BAJO"),AND(F14="MEDIO",G14="MEDIO"),AND(F14="MEDIO",G14="BAJO"),AND(F14="MEDIO",G14="MUY BAJO"),AND(F14="ALTO",G14="ALTO"),AND(F14="ALTO",G14="MEDIO"),AND(F14="MUY ALTO",G14="MUY ALTO"),AND(F14="MUY ALTO",G14="ALTO")),"APROVECHABLE A MEDIANO PLAZO (6 a 12 Meses)",IF(OR(AND(F14="ALTO",G14="BAJO"),AND(F14="ALTO",G14="MUY BAJO"),AND(F14="MUY ALTO",G14="MEDIO"),AND(F14="MUY ALTO",G14="BAJO"),AND(F14="MUY ALTO",G14="MUY BAJO")),"APROVECHABLE EN EL CORTO PLAZO (1 a 6 Meses)")))</f>
        <v>APROVECHABLE A MEDIANO PLAZO (6 a 12 Meses)</v>
      </c>
      <c r="I14" s="36" t="s">
        <v>108</v>
      </c>
      <c r="J14" s="25" t="s">
        <v>56</v>
      </c>
      <c r="K14" s="25" t="s">
        <v>60</v>
      </c>
      <c r="L14" s="25" t="s">
        <v>84</v>
      </c>
      <c r="M14" s="25" t="s">
        <v>81</v>
      </c>
      <c r="N14" s="25" t="s">
        <v>85</v>
      </c>
      <c r="O14" s="36" t="s">
        <v>86</v>
      </c>
      <c r="P14" s="24"/>
      <c r="Q14" s="24"/>
    </row>
    <row r="15" spans="1:17" ht="203.25" customHeight="1" x14ac:dyDescent="0.25">
      <c r="A15" s="58"/>
      <c r="B15" s="58"/>
      <c r="C15" s="59"/>
      <c r="D15" s="60" t="s">
        <v>113</v>
      </c>
      <c r="E15" s="64" t="s">
        <v>110</v>
      </c>
      <c r="F15" s="64" t="s">
        <v>30</v>
      </c>
      <c r="G15" s="64" t="s">
        <v>30</v>
      </c>
      <c r="H15" s="62" t="str">
        <f t="shared" si="3"/>
        <v>APROVECHABLE A MEDIANO PLAZO (6 a 12 Meses)</v>
      </c>
      <c r="I15" s="36" t="s">
        <v>122</v>
      </c>
      <c r="J15" s="25" t="s">
        <v>56</v>
      </c>
      <c r="K15" s="25" t="s">
        <v>111</v>
      </c>
      <c r="L15" s="25"/>
      <c r="M15" s="25"/>
      <c r="N15" s="25"/>
      <c r="O15" s="36"/>
      <c r="P15" s="24"/>
      <c r="Q15" s="24"/>
    </row>
    <row r="16" spans="1:17" ht="203.25" customHeight="1" x14ac:dyDescent="0.25">
      <c r="A16" s="58"/>
      <c r="B16" s="58"/>
      <c r="C16" s="59"/>
      <c r="D16" s="61"/>
      <c r="E16" s="65"/>
      <c r="F16" s="65"/>
      <c r="G16" s="65"/>
      <c r="H16" s="63"/>
      <c r="I16" s="39" t="s">
        <v>112</v>
      </c>
      <c r="J16" s="25" t="s">
        <v>56</v>
      </c>
      <c r="K16" s="25" t="s">
        <v>90</v>
      </c>
      <c r="L16" s="25"/>
      <c r="M16" s="25"/>
      <c r="N16" s="25"/>
      <c r="O16" s="39"/>
      <c r="P16" s="24"/>
      <c r="Q16" s="24"/>
    </row>
    <row r="17" spans="1:17" ht="45" x14ac:dyDescent="0.25">
      <c r="A17" s="58"/>
      <c r="B17" s="58"/>
      <c r="C17" s="59"/>
      <c r="D17" s="23" t="s">
        <v>88</v>
      </c>
      <c r="E17" s="25" t="s">
        <v>105</v>
      </c>
      <c r="F17" s="25" t="s">
        <v>30</v>
      </c>
      <c r="G17" s="25" t="s">
        <v>30</v>
      </c>
      <c r="H17" s="26" t="str">
        <f t="shared" si="1"/>
        <v>APROVECHABLE A MEDIANO PLAZO (6 a 12 Meses)</v>
      </c>
      <c r="I17" s="20" t="s">
        <v>89</v>
      </c>
      <c r="J17" s="25" t="s">
        <v>56</v>
      </c>
      <c r="K17" s="25" t="s">
        <v>97</v>
      </c>
      <c r="L17" s="25"/>
      <c r="M17" s="25"/>
      <c r="N17" s="25"/>
      <c r="O17" s="36"/>
      <c r="P17" s="24"/>
      <c r="Q17" s="24"/>
    </row>
    <row r="18" spans="1:17" ht="180" customHeight="1" x14ac:dyDescent="0.25">
      <c r="A18" s="51" t="s">
        <v>92</v>
      </c>
      <c r="B18" s="15" t="s">
        <v>63</v>
      </c>
      <c r="C18" s="49" t="s">
        <v>98</v>
      </c>
      <c r="D18" s="21" t="s">
        <v>66</v>
      </c>
      <c r="E18" s="20" t="s">
        <v>47</v>
      </c>
      <c r="F18" s="20" t="s">
        <v>29</v>
      </c>
      <c r="G18" s="20" t="s">
        <v>29</v>
      </c>
      <c r="H18" s="26" t="str">
        <f>IF(OR(AND(F18="MUY BAJO",G18="MUY ALTO"),AND(F18="MUY BAJO",G18="ALTO"),AND(F18="MUY BAJO",G18="MEDIO"),AND(F18="MUY BAJO",G18="BAJO"),AND(F18="MUY BAJO",G18="MUY BAJO"),AND(F18="BAJO",G18="MUY ALTO"),AND(F18="BAJO",G18="ALTO"),AND(F18="BAJO",G18="MEDIO"),AND(F18="BAJO",G18="BAJO"),AND(F18="MEDIO",G18="MUY ALTO"),AND(F18="MEDIO",G18="ALTO"),AND(F18="ALTO",G18="MUY ALTO")),"NO APROVECHABLE",IF(OR(AND(F18="BAJO",G18="MUY BAJO"),AND(F18="MEDIO",G18="MEDIO"),AND(F18="MEDIO",G18="BAJO"),AND(F18="MEDIO",G18="MUY BAJO"),AND(F18="ALTO",G18="ALTO"),AND(F18="ALTO",G18="MEDIO"),AND(F18="MUY ALTO",G18="MUY ALTO"),AND(F18="MUY ALTO",G18="ALTO")),"APROVECHABLE A MEDIANO PLAZO (6 a 12 Meses)",IF(OR(AND(F18="ALTO",G18="BAJO"),AND(F18="ALTO",G18="MUY BAJO"),AND(F18="MUY ALTO",G18="MEDIO"),AND(F18="MUY ALTO",G18="BAJO"),AND(F18="MUY ALTO",G18="MUY BAJO")),"APROVECHABLE EN EL CORTO PLAZO (1 a 6 Meses)")))</f>
        <v>APROVECHABLE A MEDIANO PLAZO (6 a 12 Meses)</v>
      </c>
      <c r="I18" s="20" t="s">
        <v>64</v>
      </c>
      <c r="J18" s="20" t="s">
        <v>65</v>
      </c>
      <c r="K18" s="20" t="s">
        <v>55</v>
      </c>
      <c r="L18" s="25" t="s">
        <v>55</v>
      </c>
      <c r="M18" s="25" t="s">
        <v>75</v>
      </c>
      <c r="N18" s="20" t="s">
        <v>85</v>
      </c>
      <c r="O18" s="20" t="s">
        <v>87</v>
      </c>
      <c r="P18" s="24"/>
      <c r="Q18" s="24"/>
    </row>
    <row r="19" spans="1:17" ht="120" x14ac:dyDescent="0.25">
      <c r="A19" s="52"/>
      <c r="B19" s="15" t="s">
        <v>93</v>
      </c>
      <c r="C19" s="50"/>
      <c r="D19" s="21" t="s">
        <v>94</v>
      </c>
      <c r="E19" s="25" t="s">
        <v>105</v>
      </c>
      <c r="F19" s="25" t="s">
        <v>30</v>
      </c>
      <c r="G19" s="25" t="s">
        <v>31</v>
      </c>
      <c r="H19" s="26" t="str">
        <f>IF(OR(AND(F19="MUY BAJO",G19="MUY ALTO"),AND(F19="MUY BAJO",G19="ALTO"),AND(F19="MUY BAJO",G19="MEDIO"),AND(F19="MUY BAJO",G19="BAJO"),AND(F19="MUY BAJO",G19="MUY BAJO"),AND(F19="BAJO",G19="MUY ALTO"),AND(F19="BAJO",G19="ALTO"),AND(F19="BAJO",G19="MEDIO"),AND(F19="BAJO",G19="BAJO"),AND(F19="MEDIO",G19="MUY ALTO"),AND(F19="MEDIO",G19="ALTO"),AND(F19="ALTO",G19="MUY ALTO")),"NO APROVECHABLE",IF(OR(AND(F19="BAJO",G19="MUY BAJO"),AND(F19="MEDIO",G19="MEDIO"),AND(F19="MEDIO",G19="BAJO"),AND(F19="MEDIO",G19="MUY BAJO"),AND(F19="ALTO",G19="ALTO"),AND(F19="ALTO",G19="MEDIO"),AND(F19="MUY ALTO",G19="MUY ALTO"),AND(F19="MUY ALTO",G19="ALTO")),"APROVECHABLE A MEDIANO PLAZO (6 a 12 Meses)",IF(OR(AND(F19="ALTO",G19="BAJO"),AND(F19="ALTO",G19="MUY BAJO"),AND(F19="MUY ALTO",G19="MEDIO"),AND(F19="MUY ALTO",G19="BAJO"),AND(F19="MUY ALTO",G19="MUY BAJO")),"APROVECHABLE EN EL CORTO PLAZO (1 a 6 Meses)")))</f>
        <v>APROVECHABLE A MEDIANO PLAZO (6 a 12 Meses)</v>
      </c>
      <c r="I19" s="36" t="s">
        <v>95</v>
      </c>
      <c r="J19" s="36" t="s">
        <v>96</v>
      </c>
      <c r="K19" s="36" t="s">
        <v>97</v>
      </c>
      <c r="L19" s="25"/>
      <c r="M19" s="25"/>
      <c r="N19" s="36"/>
      <c r="O19" s="36"/>
      <c r="P19" s="24"/>
      <c r="Q19" s="24"/>
    </row>
    <row r="20" spans="1:17" ht="301.5" customHeight="1" x14ac:dyDescent="0.25">
      <c r="P20" s="24"/>
      <c r="Q20" s="24"/>
    </row>
    <row r="21" spans="1:17" x14ac:dyDescent="0.25">
      <c r="D21" s="24"/>
      <c r="E21" s="24"/>
      <c r="F21" s="24"/>
      <c r="G21" s="24"/>
      <c r="H21" s="24"/>
      <c r="I21" s="24"/>
      <c r="J21" s="24"/>
      <c r="K21" s="24"/>
      <c r="L21" s="24"/>
      <c r="M21" s="24"/>
      <c r="N21" s="24"/>
      <c r="O21" s="24"/>
      <c r="P21" s="24"/>
      <c r="Q21" s="24"/>
    </row>
    <row r="22" spans="1:17" x14ac:dyDescent="0.25">
      <c r="D22" s="24"/>
      <c r="E22" s="24"/>
      <c r="F22" s="24"/>
      <c r="G22" s="24"/>
      <c r="H22" s="24"/>
      <c r="I22" s="24"/>
      <c r="J22" s="24"/>
      <c r="K22" s="24"/>
      <c r="L22" s="24"/>
      <c r="M22" s="24"/>
      <c r="N22" s="24"/>
      <c r="O22" s="24"/>
      <c r="P22" s="24"/>
      <c r="Q22" s="24"/>
    </row>
    <row r="23" spans="1:17" x14ac:dyDescent="0.25">
      <c r="D23" s="24"/>
      <c r="E23" s="24"/>
      <c r="F23" s="24"/>
      <c r="G23" s="24"/>
      <c r="H23" s="24"/>
      <c r="I23" s="24"/>
      <c r="J23" s="24"/>
      <c r="K23" s="24"/>
      <c r="L23" s="24"/>
      <c r="M23" s="24"/>
      <c r="N23" s="24"/>
      <c r="O23" s="24"/>
      <c r="P23" s="24"/>
      <c r="Q23" s="24"/>
    </row>
    <row r="24" spans="1:17" x14ac:dyDescent="0.25">
      <c r="D24" s="24"/>
      <c r="E24" s="24"/>
      <c r="F24" s="24"/>
      <c r="G24" s="24"/>
      <c r="H24" s="24"/>
      <c r="I24" s="24"/>
      <c r="J24" s="24"/>
      <c r="K24" s="24"/>
      <c r="L24" s="24"/>
      <c r="M24" s="24"/>
      <c r="N24" s="24"/>
      <c r="O24" s="24"/>
      <c r="P24" s="24"/>
      <c r="Q24" s="24"/>
    </row>
    <row r="25" spans="1:17" x14ac:dyDescent="0.25">
      <c r="D25" s="24"/>
      <c r="E25" s="24"/>
      <c r="F25" s="24"/>
      <c r="G25" s="24"/>
      <c r="H25" s="24"/>
      <c r="I25" s="24"/>
      <c r="J25" s="24"/>
      <c r="K25" s="24"/>
      <c r="L25" s="24"/>
      <c r="M25" s="24"/>
      <c r="N25" s="24"/>
      <c r="O25" s="24"/>
      <c r="P25" s="24"/>
      <c r="Q25" s="24"/>
    </row>
    <row r="26" spans="1:17" x14ac:dyDescent="0.25">
      <c r="D26" s="24"/>
      <c r="E26" s="27"/>
      <c r="F26" s="24"/>
      <c r="G26" s="24"/>
      <c r="H26" s="24"/>
      <c r="I26" s="24"/>
      <c r="J26" s="24"/>
      <c r="K26" s="24"/>
      <c r="L26" s="24"/>
      <c r="M26" s="24"/>
      <c r="N26" s="24"/>
      <c r="O26" s="24"/>
      <c r="P26" s="24"/>
      <c r="Q26" s="24"/>
    </row>
    <row r="27" spans="1:17" x14ac:dyDescent="0.25">
      <c r="D27" s="24"/>
      <c r="E27" s="24"/>
      <c r="F27" s="24"/>
      <c r="G27" s="24"/>
      <c r="H27" s="24"/>
      <c r="I27" s="24"/>
      <c r="J27" s="24"/>
      <c r="K27" s="24"/>
      <c r="L27" s="24"/>
      <c r="M27" s="24"/>
      <c r="N27" s="24"/>
      <c r="O27" s="24"/>
      <c r="P27" s="24"/>
      <c r="Q27" s="24"/>
    </row>
    <row r="28" spans="1:17" x14ac:dyDescent="0.25">
      <c r="D28" s="24"/>
      <c r="E28" s="24"/>
      <c r="F28" s="24"/>
      <c r="G28" s="24"/>
      <c r="H28" s="24"/>
      <c r="I28" s="24"/>
      <c r="J28" s="24"/>
      <c r="K28" s="24"/>
      <c r="L28" s="24"/>
      <c r="M28" s="24"/>
      <c r="N28" s="24"/>
      <c r="O28" s="24"/>
      <c r="P28" s="24"/>
      <c r="Q28" s="24"/>
    </row>
    <row r="29" spans="1:17" x14ac:dyDescent="0.25">
      <c r="D29" s="24"/>
      <c r="E29" s="24"/>
      <c r="F29" s="24"/>
      <c r="G29" s="24"/>
      <c r="H29" s="24"/>
      <c r="I29" s="24"/>
      <c r="J29" s="24"/>
      <c r="K29" s="24"/>
      <c r="L29" s="24"/>
      <c r="M29" s="24"/>
      <c r="N29" s="24"/>
      <c r="O29" s="24"/>
      <c r="P29" s="24"/>
      <c r="Q29" s="24"/>
    </row>
    <row r="30" spans="1:17" x14ac:dyDescent="0.25">
      <c r="D30" s="24"/>
      <c r="E30" s="24"/>
      <c r="F30" s="24"/>
      <c r="G30" s="24"/>
      <c r="H30" s="24"/>
      <c r="I30" s="24"/>
      <c r="J30" s="24"/>
      <c r="K30" s="24"/>
      <c r="L30" s="24"/>
      <c r="M30" s="24"/>
      <c r="N30" s="24"/>
      <c r="O30" s="24"/>
      <c r="P30" s="24"/>
      <c r="Q30" s="24"/>
    </row>
    <row r="31" spans="1:17" x14ac:dyDescent="0.25">
      <c r="D31" s="24"/>
      <c r="E31" s="24"/>
      <c r="F31" s="24"/>
      <c r="G31" s="24"/>
      <c r="H31" s="24"/>
      <c r="I31" s="24"/>
      <c r="J31" s="24"/>
      <c r="K31" s="24"/>
      <c r="L31" s="24"/>
      <c r="M31" s="24"/>
      <c r="N31" s="24"/>
      <c r="O31" s="24"/>
      <c r="P31" s="24"/>
      <c r="Q31" s="24"/>
    </row>
    <row r="32" spans="1:17" x14ac:dyDescent="0.25">
      <c r="D32" s="24"/>
      <c r="E32" s="24"/>
      <c r="F32" s="24"/>
      <c r="G32" s="24"/>
      <c r="H32" s="24"/>
      <c r="I32" s="24"/>
      <c r="J32" s="24"/>
      <c r="K32" s="24"/>
      <c r="L32" s="24"/>
      <c r="M32" s="24"/>
      <c r="N32" s="24"/>
      <c r="O32" s="24"/>
      <c r="P32" s="24"/>
      <c r="Q32" s="24"/>
    </row>
    <row r="33" spans="4:17" x14ac:dyDescent="0.25">
      <c r="D33" s="24"/>
      <c r="E33" s="24"/>
      <c r="F33" s="24"/>
      <c r="G33" s="24"/>
      <c r="H33" s="24"/>
      <c r="I33" s="24"/>
      <c r="J33" s="24"/>
      <c r="K33" s="24"/>
      <c r="L33" s="24"/>
      <c r="M33" s="24"/>
      <c r="N33" s="24"/>
      <c r="O33" s="24"/>
      <c r="P33" s="24"/>
      <c r="Q33" s="24"/>
    </row>
    <row r="34" spans="4:17" x14ac:dyDescent="0.25">
      <c r="D34" s="24"/>
      <c r="E34" s="24"/>
      <c r="F34" s="24"/>
      <c r="G34" s="24"/>
      <c r="H34" s="24"/>
      <c r="I34" s="24"/>
      <c r="J34" s="24"/>
      <c r="K34" s="24"/>
      <c r="L34" s="24"/>
      <c r="M34" s="24"/>
      <c r="N34" s="24"/>
      <c r="O34" s="24"/>
      <c r="P34" s="24"/>
      <c r="Q34" s="24"/>
    </row>
    <row r="35" spans="4:17" x14ac:dyDescent="0.25">
      <c r="E35" s="24"/>
      <c r="F35" s="24"/>
      <c r="G35" s="24"/>
      <c r="H35" s="24"/>
      <c r="I35" s="24"/>
      <c r="J35" s="24"/>
      <c r="K35" s="24"/>
      <c r="L35" s="24"/>
      <c r="M35" s="24"/>
      <c r="N35" s="24"/>
      <c r="O35" s="24"/>
      <c r="P35" s="24"/>
      <c r="Q35" s="24"/>
    </row>
    <row r="36" spans="4:17" x14ac:dyDescent="0.25">
      <c r="E36" s="24"/>
      <c r="F36" s="24"/>
      <c r="G36" s="24"/>
      <c r="H36" s="24"/>
      <c r="I36" s="24"/>
      <c r="J36" s="24"/>
      <c r="K36" s="24"/>
      <c r="L36" s="24"/>
      <c r="M36" s="24"/>
      <c r="N36" s="24"/>
      <c r="O36" s="24"/>
      <c r="P36" s="24"/>
      <c r="Q36" s="24"/>
    </row>
    <row r="37" spans="4:17" x14ac:dyDescent="0.25">
      <c r="E37" s="24"/>
      <c r="F37" s="24"/>
      <c r="G37" s="24"/>
      <c r="H37" s="24"/>
      <c r="I37" s="24"/>
      <c r="J37" s="24"/>
      <c r="K37" s="24"/>
      <c r="L37" s="24"/>
      <c r="M37" s="24"/>
      <c r="N37" s="24"/>
      <c r="O37" s="24"/>
      <c r="P37" s="24"/>
      <c r="Q37" s="24"/>
    </row>
    <row r="38" spans="4:17" x14ac:dyDescent="0.25">
      <c r="E38" s="28"/>
      <c r="F38" s="24"/>
      <c r="G38" s="24"/>
      <c r="H38" s="24"/>
      <c r="I38" s="24"/>
      <c r="J38" s="24"/>
      <c r="K38" s="24"/>
      <c r="L38" s="24"/>
      <c r="M38" s="24"/>
      <c r="N38" s="24"/>
      <c r="O38" s="24"/>
      <c r="P38" s="24"/>
      <c r="Q38" s="24"/>
    </row>
    <row r="39" spans="4:17" x14ac:dyDescent="0.25">
      <c r="E39" s="24"/>
      <c r="F39" s="24"/>
      <c r="G39" s="24"/>
      <c r="H39" s="24"/>
      <c r="I39" s="24"/>
      <c r="J39" s="24"/>
      <c r="K39" s="24"/>
      <c r="L39" s="24"/>
      <c r="M39" s="24"/>
      <c r="N39" s="24"/>
      <c r="O39" s="24"/>
      <c r="P39" s="24"/>
      <c r="Q39" s="24"/>
    </row>
    <row r="40" spans="4:17" x14ac:dyDescent="0.25">
      <c r="E40" s="24"/>
      <c r="F40" s="24"/>
      <c r="G40" s="24"/>
      <c r="H40" s="24"/>
      <c r="I40" s="24"/>
      <c r="J40" s="24"/>
      <c r="K40" s="24"/>
      <c r="L40" s="24"/>
      <c r="M40" s="24"/>
      <c r="N40" s="24"/>
      <c r="O40" s="24"/>
      <c r="P40" s="24"/>
      <c r="Q40" s="24"/>
    </row>
    <row r="41" spans="4:17" x14ac:dyDescent="0.25">
      <c r="E41" s="24"/>
      <c r="F41" s="24"/>
      <c r="G41" s="24"/>
      <c r="H41" s="24"/>
      <c r="I41" s="24"/>
      <c r="J41" s="24"/>
      <c r="K41" s="24"/>
      <c r="L41" s="24"/>
      <c r="M41" s="24"/>
      <c r="N41" s="24"/>
      <c r="O41" s="24"/>
      <c r="P41" s="24"/>
      <c r="Q41" s="24"/>
    </row>
    <row r="42" spans="4:17" x14ac:dyDescent="0.25">
      <c r="E42" s="24"/>
      <c r="F42" s="24"/>
      <c r="G42" s="24"/>
      <c r="H42" s="24"/>
      <c r="I42" s="24"/>
      <c r="J42" s="24"/>
      <c r="K42" s="24"/>
      <c r="L42" s="24"/>
      <c r="M42" s="24"/>
      <c r="N42" s="24"/>
      <c r="O42" s="24"/>
      <c r="P42" s="24"/>
      <c r="Q42" s="24"/>
    </row>
    <row r="43" spans="4:17" x14ac:dyDescent="0.25">
      <c r="E43" s="24"/>
      <c r="F43" s="24"/>
      <c r="G43" s="24"/>
      <c r="H43" s="24"/>
      <c r="I43" s="24"/>
      <c r="J43" s="24"/>
      <c r="K43" s="24"/>
      <c r="L43" s="24"/>
      <c r="M43" s="24"/>
      <c r="N43" s="24"/>
      <c r="O43" s="24"/>
      <c r="P43" s="24"/>
      <c r="Q43" s="24"/>
    </row>
    <row r="44" spans="4:17" x14ac:dyDescent="0.25">
      <c r="E44" s="24"/>
      <c r="F44" s="24"/>
      <c r="G44" s="24"/>
      <c r="H44" s="24"/>
      <c r="I44" s="24"/>
      <c r="J44" s="24"/>
      <c r="K44" s="24"/>
      <c r="L44" s="24"/>
      <c r="M44" s="24"/>
      <c r="N44" s="24"/>
      <c r="O44" s="24"/>
      <c r="P44" s="24"/>
      <c r="Q44" s="24"/>
    </row>
    <row r="45" spans="4:17" x14ac:dyDescent="0.25">
      <c r="E45" s="24"/>
      <c r="F45" s="24"/>
      <c r="G45" s="24"/>
      <c r="H45" s="24"/>
      <c r="I45" s="24"/>
      <c r="J45" s="24"/>
      <c r="K45" s="24"/>
      <c r="L45" s="24"/>
      <c r="M45" s="24"/>
      <c r="N45" s="24"/>
      <c r="O45" s="24"/>
      <c r="P45" s="24"/>
      <c r="Q45" s="24"/>
    </row>
    <row r="46" spans="4:17" x14ac:dyDescent="0.25">
      <c r="E46" s="24"/>
      <c r="F46" s="24"/>
      <c r="G46" s="24"/>
      <c r="H46" s="24"/>
      <c r="I46" s="24"/>
      <c r="J46" s="24"/>
      <c r="K46" s="24"/>
      <c r="L46" s="24"/>
      <c r="M46" s="24"/>
      <c r="N46" s="24"/>
      <c r="O46" s="24"/>
      <c r="P46" s="24"/>
      <c r="Q46" s="24"/>
    </row>
    <row r="47" spans="4:17" x14ac:dyDescent="0.25">
      <c r="E47" s="24"/>
      <c r="F47" s="24"/>
      <c r="G47" s="24"/>
      <c r="H47" s="24"/>
      <c r="I47" s="24"/>
      <c r="J47" s="24"/>
      <c r="K47" s="24"/>
      <c r="L47" s="24"/>
      <c r="M47" s="24"/>
      <c r="N47" s="24"/>
      <c r="O47" s="24"/>
      <c r="P47" s="24"/>
      <c r="Q47" s="24"/>
    </row>
    <row r="48" spans="4:17" x14ac:dyDescent="0.25">
      <c r="E48" s="24"/>
      <c r="F48" s="24"/>
      <c r="G48" s="24"/>
      <c r="H48" s="24"/>
      <c r="I48" s="24"/>
      <c r="J48" s="24"/>
      <c r="K48" s="24"/>
      <c r="L48" s="24"/>
      <c r="M48" s="24"/>
      <c r="N48" s="24"/>
      <c r="O48" s="24"/>
      <c r="P48" s="24"/>
      <c r="Q48" s="24"/>
    </row>
    <row r="49" spans="5:17" x14ac:dyDescent="0.25">
      <c r="E49" s="24"/>
      <c r="F49" s="24"/>
      <c r="G49" s="24"/>
      <c r="H49" s="24"/>
      <c r="I49" s="24"/>
      <c r="J49" s="24"/>
      <c r="K49" s="24"/>
      <c r="L49" s="24"/>
      <c r="M49" s="24"/>
      <c r="N49" s="24"/>
      <c r="O49" s="24"/>
      <c r="P49" s="24"/>
      <c r="Q49" s="24"/>
    </row>
    <row r="50" spans="5:17" x14ac:dyDescent="0.25">
      <c r="E50" s="24"/>
      <c r="F50" s="24"/>
      <c r="G50" s="24"/>
      <c r="H50" s="24"/>
      <c r="I50" s="24"/>
      <c r="J50" s="24"/>
      <c r="K50" s="24"/>
      <c r="L50" s="24"/>
      <c r="M50" s="24"/>
      <c r="N50" s="24"/>
      <c r="O50" s="24"/>
      <c r="P50" s="24"/>
      <c r="Q50" s="24"/>
    </row>
    <row r="51" spans="5:17" x14ac:dyDescent="0.25">
      <c r="E51" s="24"/>
      <c r="F51" s="24"/>
      <c r="G51" s="24"/>
      <c r="H51" s="24"/>
      <c r="I51" s="24"/>
      <c r="J51" s="24"/>
      <c r="K51" s="24"/>
      <c r="L51" s="24"/>
      <c r="M51" s="24"/>
      <c r="N51" s="24"/>
      <c r="O51" s="24"/>
      <c r="P51" s="24"/>
      <c r="Q51" s="24"/>
    </row>
    <row r="52" spans="5:17" x14ac:dyDescent="0.25">
      <c r="E52" s="24"/>
      <c r="F52" s="24"/>
      <c r="G52" s="24"/>
      <c r="H52" s="24"/>
      <c r="I52" s="24"/>
      <c r="J52" s="24"/>
      <c r="K52" s="24"/>
      <c r="L52" s="24"/>
      <c r="M52" s="24"/>
      <c r="N52" s="24"/>
      <c r="O52" s="24"/>
      <c r="P52" s="24"/>
      <c r="Q52" s="24"/>
    </row>
    <row r="53" spans="5:17" x14ac:dyDescent="0.25">
      <c r="E53" s="24"/>
      <c r="F53" s="24"/>
      <c r="G53" s="24"/>
      <c r="H53" s="24"/>
      <c r="I53" s="24"/>
      <c r="J53" s="24"/>
      <c r="K53" s="24"/>
      <c r="L53" s="24"/>
      <c r="M53" s="24"/>
      <c r="N53" s="24"/>
      <c r="O53" s="24"/>
      <c r="P53" s="24"/>
      <c r="Q53" s="24"/>
    </row>
    <row r="54" spans="5:17" x14ac:dyDescent="0.25">
      <c r="E54" s="24"/>
      <c r="F54" s="24"/>
      <c r="G54" s="24"/>
      <c r="H54" s="24"/>
      <c r="I54" s="24"/>
      <c r="J54" s="24"/>
      <c r="K54" s="24"/>
      <c r="L54" s="24"/>
      <c r="M54" s="24"/>
      <c r="N54" s="24"/>
      <c r="O54" s="24"/>
      <c r="P54" s="24"/>
      <c r="Q54" s="24"/>
    </row>
    <row r="55" spans="5:17" x14ac:dyDescent="0.25">
      <c r="E55" s="24"/>
      <c r="F55" s="24"/>
      <c r="G55" s="24"/>
      <c r="H55" s="24"/>
      <c r="I55" s="24"/>
      <c r="J55" s="24"/>
      <c r="K55" s="24"/>
      <c r="L55" s="24"/>
      <c r="M55" s="24"/>
      <c r="N55" s="24"/>
      <c r="O55" s="24"/>
      <c r="P55" s="24"/>
      <c r="Q55" s="24"/>
    </row>
    <row r="56" spans="5:17" x14ac:dyDescent="0.25">
      <c r="E56" s="24"/>
      <c r="F56" s="24"/>
      <c r="G56" s="24"/>
      <c r="H56" s="24"/>
      <c r="I56" s="24"/>
      <c r="J56" s="24"/>
      <c r="K56" s="24"/>
      <c r="L56" s="24"/>
      <c r="M56" s="24"/>
      <c r="N56" s="24"/>
      <c r="O56" s="24"/>
      <c r="P56" s="24"/>
      <c r="Q56" s="24"/>
    </row>
    <row r="57" spans="5:17" x14ac:dyDescent="0.25">
      <c r="E57" s="24"/>
      <c r="F57" s="24"/>
      <c r="G57" s="24"/>
      <c r="H57" s="24"/>
      <c r="I57" s="24"/>
      <c r="J57" s="24"/>
      <c r="K57" s="24"/>
      <c r="L57" s="24"/>
      <c r="M57" s="24"/>
      <c r="N57" s="24"/>
      <c r="O57" s="24"/>
      <c r="P57" s="24"/>
      <c r="Q57" s="24"/>
    </row>
    <row r="58" spans="5:17" x14ac:dyDescent="0.25">
      <c r="E58" s="24"/>
      <c r="F58" s="24"/>
      <c r="G58" s="24"/>
      <c r="H58" s="24"/>
      <c r="I58" s="24"/>
      <c r="J58" s="24"/>
      <c r="K58" s="24"/>
      <c r="L58" s="24"/>
      <c r="M58" s="24"/>
      <c r="N58" s="24"/>
      <c r="O58" s="24"/>
      <c r="P58" s="24"/>
      <c r="Q58" s="24"/>
    </row>
    <row r="59" spans="5:17" x14ac:dyDescent="0.25">
      <c r="E59" s="24"/>
      <c r="F59" s="24"/>
      <c r="G59" s="24"/>
      <c r="H59" s="24"/>
      <c r="I59" s="24"/>
      <c r="J59" s="24"/>
      <c r="K59" s="24"/>
      <c r="L59" s="24"/>
      <c r="M59" s="24"/>
      <c r="N59" s="24"/>
      <c r="O59" s="24"/>
      <c r="P59" s="24"/>
      <c r="Q59" s="24"/>
    </row>
    <row r="60" spans="5:17" x14ac:dyDescent="0.25">
      <c r="E60" s="24"/>
      <c r="F60" s="24"/>
      <c r="G60" s="24"/>
      <c r="H60" s="24"/>
      <c r="I60" s="24"/>
      <c r="J60" s="24"/>
      <c r="K60" s="24"/>
      <c r="L60" s="24"/>
      <c r="M60" s="24"/>
      <c r="N60" s="24"/>
      <c r="O60" s="24"/>
      <c r="P60" s="24"/>
      <c r="Q60" s="24"/>
    </row>
    <row r="61" spans="5:17" x14ac:dyDescent="0.25">
      <c r="E61" s="24"/>
      <c r="F61" s="24"/>
      <c r="G61" s="24"/>
      <c r="H61" s="24"/>
      <c r="I61" s="24"/>
      <c r="J61" s="24"/>
      <c r="K61" s="24"/>
      <c r="L61" s="24"/>
      <c r="M61" s="24"/>
      <c r="N61" s="24"/>
      <c r="O61" s="24"/>
      <c r="P61" s="24"/>
      <c r="Q61" s="24"/>
    </row>
    <row r="62" spans="5:17" x14ac:dyDescent="0.25">
      <c r="E62" s="24"/>
      <c r="F62" s="24"/>
      <c r="G62" s="24"/>
      <c r="H62" s="24"/>
      <c r="I62" s="24"/>
      <c r="J62" s="24"/>
      <c r="K62" s="24"/>
      <c r="L62" s="24"/>
      <c r="M62" s="24"/>
      <c r="N62" s="24"/>
      <c r="O62" s="24"/>
      <c r="P62" s="24"/>
      <c r="Q62" s="24"/>
    </row>
    <row r="63" spans="5:17" x14ac:dyDescent="0.25">
      <c r="E63" s="24"/>
      <c r="F63" s="24"/>
      <c r="G63" s="24"/>
      <c r="H63" s="24"/>
      <c r="I63" s="24"/>
      <c r="J63" s="24"/>
      <c r="K63" s="24"/>
      <c r="L63" s="24"/>
      <c r="M63" s="24"/>
      <c r="N63" s="24"/>
      <c r="O63" s="24"/>
      <c r="P63" s="24"/>
      <c r="Q63" s="24"/>
    </row>
    <row r="64" spans="5:17" x14ac:dyDescent="0.25">
      <c r="E64" s="24"/>
      <c r="F64" s="24"/>
      <c r="G64" s="24"/>
      <c r="H64" s="24"/>
      <c r="I64" s="24"/>
      <c r="J64" s="24"/>
      <c r="K64" s="24"/>
      <c r="L64" s="24"/>
      <c r="M64" s="24"/>
      <c r="N64" s="24"/>
      <c r="O64" s="24"/>
      <c r="P64" s="24"/>
      <c r="Q64" s="24"/>
    </row>
    <row r="65" spans="5:17" x14ac:dyDescent="0.25">
      <c r="E65" s="24"/>
      <c r="F65" s="24"/>
      <c r="G65" s="24"/>
      <c r="H65" s="24"/>
      <c r="I65" s="24"/>
      <c r="J65" s="24"/>
      <c r="K65" s="24"/>
      <c r="L65" s="24"/>
      <c r="M65" s="24"/>
      <c r="N65" s="24"/>
      <c r="O65" s="24"/>
      <c r="P65" s="24"/>
      <c r="Q65" s="24"/>
    </row>
    <row r="66" spans="5:17" x14ac:dyDescent="0.25">
      <c r="E66" s="24"/>
      <c r="F66" s="24"/>
      <c r="G66" s="24"/>
      <c r="H66" s="24"/>
      <c r="I66" s="24"/>
      <c r="J66" s="24"/>
      <c r="K66" s="24"/>
      <c r="L66" s="24"/>
      <c r="M66" s="24"/>
      <c r="N66" s="24"/>
      <c r="O66" s="24"/>
      <c r="P66" s="24"/>
      <c r="Q66" s="24"/>
    </row>
    <row r="67" spans="5:17" x14ac:dyDescent="0.25">
      <c r="E67" s="24"/>
      <c r="F67" s="24"/>
      <c r="G67" s="24"/>
      <c r="H67" s="24"/>
      <c r="I67" s="24"/>
      <c r="J67" s="24"/>
      <c r="K67" s="24"/>
      <c r="L67" s="24"/>
      <c r="M67" s="24"/>
      <c r="N67" s="24"/>
      <c r="O67" s="24"/>
      <c r="P67" s="24"/>
      <c r="Q67" s="24"/>
    </row>
    <row r="68" spans="5:17" x14ac:dyDescent="0.25">
      <c r="E68" s="24"/>
      <c r="F68" s="24"/>
      <c r="G68" s="24"/>
      <c r="H68" s="24"/>
      <c r="I68" s="24"/>
      <c r="J68" s="24"/>
      <c r="K68" s="24"/>
      <c r="L68" s="24"/>
      <c r="M68" s="24"/>
      <c r="N68" s="24"/>
      <c r="O68" s="24"/>
      <c r="P68" s="24"/>
      <c r="Q68" s="24"/>
    </row>
    <row r="69" spans="5:17" x14ac:dyDescent="0.25">
      <c r="E69" s="24"/>
      <c r="F69" s="24"/>
      <c r="G69" s="24"/>
      <c r="H69" s="24"/>
      <c r="I69" s="24"/>
      <c r="J69" s="24"/>
      <c r="K69" s="24"/>
      <c r="L69" s="24"/>
      <c r="M69" s="24"/>
      <c r="N69" s="24"/>
      <c r="O69" s="24"/>
      <c r="P69" s="24"/>
      <c r="Q69" s="24"/>
    </row>
    <row r="70" spans="5:17" x14ac:dyDescent="0.25">
      <c r="E70" s="24"/>
      <c r="F70" s="24"/>
      <c r="G70" s="24"/>
      <c r="H70" s="24"/>
      <c r="I70" s="24"/>
      <c r="J70" s="24"/>
      <c r="K70" s="24"/>
      <c r="L70" s="24"/>
      <c r="M70" s="24"/>
      <c r="N70" s="24"/>
      <c r="O70" s="24"/>
      <c r="P70" s="24"/>
      <c r="Q70" s="24"/>
    </row>
    <row r="71" spans="5:17" x14ac:dyDescent="0.25">
      <c r="E71" s="24"/>
      <c r="F71" s="24"/>
      <c r="G71" s="24"/>
      <c r="H71" s="24"/>
      <c r="I71" s="24"/>
      <c r="J71" s="24"/>
      <c r="K71" s="24"/>
      <c r="L71" s="24"/>
      <c r="M71" s="24"/>
      <c r="N71" s="24"/>
      <c r="O71" s="24"/>
      <c r="P71" s="24"/>
      <c r="Q71" s="24"/>
    </row>
    <row r="72" spans="5:17" x14ac:dyDescent="0.25">
      <c r="E72" s="24"/>
      <c r="F72" s="24"/>
      <c r="G72" s="24"/>
      <c r="H72" s="24"/>
      <c r="I72" s="24"/>
      <c r="J72" s="24"/>
      <c r="K72" s="24"/>
      <c r="L72" s="24"/>
      <c r="M72" s="24"/>
      <c r="N72" s="24"/>
      <c r="O72" s="24"/>
      <c r="P72" s="24"/>
      <c r="Q72" s="24"/>
    </row>
    <row r="73" spans="5:17" x14ac:dyDescent="0.25">
      <c r="E73" s="24"/>
      <c r="F73" s="24"/>
      <c r="G73" s="24"/>
      <c r="H73" s="24"/>
      <c r="I73" s="24"/>
      <c r="J73" s="24"/>
      <c r="K73" s="24"/>
      <c r="L73" s="24"/>
      <c r="M73" s="24"/>
      <c r="N73" s="24"/>
      <c r="O73" s="24"/>
      <c r="P73" s="24"/>
      <c r="Q73" s="24"/>
    </row>
    <row r="74" spans="5:17" x14ac:dyDescent="0.25">
      <c r="E74" s="24"/>
      <c r="F74" s="24"/>
      <c r="G74" s="24"/>
      <c r="H74" s="24"/>
      <c r="I74" s="24"/>
      <c r="J74" s="24"/>
      <c r="K74" s="24"/>
      <c r="L74" s="24"/>
      <c r="M74" s="24"/>
      <c r="N74" s="24"/>
      <c r="O74" s="24"/>
      <c r="P74" s="24"/>
      <c r="Q74" s="24"/>
    </row>
    <row r="75" spans="5:17" x14ac:dyDescent="0.25">
      <c r="E75" s="24"/>
      <c r="F75" s="24"/>
      <c r="G75" s="24"/>
      <c r="H75" s="24"/>
      <c r="I75" s="24"/>
      <c r="J75" s="24"/>
      <c r="K75" s="24"/>
      <c r="L75" s="24"/>
      <c r="M75" s="24"/>
      <c r="N75" s="24"/>
      <c r="O75" s="24"/>
      <c r="P75" s="24"/>
      <c r="Q75" s="24"/>
    </row>
    <row r="76" spans="5:17" x14ac:dyDescent="0.25">
      <c r="E76" s="24"/>
      <c r="F76" s="24"/>
      <c r="G76" s="24"/>
      <c r="H76" s="24"/>
      <c r="I76" s="24"/>
      <c r="J76" s="24"/>
      <c r="K76" s="24"/>
      <c r="L76" s="24"/>
      <c r="M76" s="24"/>
      <c r="N76" s="24"/>
      <c r="O76" s="24"/>
      <c r="P76" s="24"/>
      <c r="Q76" s="24"/>
    </row>
    <row r="77" spans="5:17" x14ac:dyDescent="0.25">
      <c r="E77" s="24"/>
      <c r="F77" s="24"/>
      <c r="G77" s="24"/>
      <c r="H77" s="24"/>
      <c r="I77" s="24"/>
      <c r="J77" s="24"/>
      <c r="K77" s="24"/>
      <c r="L77" s="24"/>
      <c r="M77" s="24"/>
      <c r="N77" s="24"/>
      <c r="O77" s="24"/>
      <c r="P77" s="24"/>
      <c r="Q77" s="24"/>
    </row>
    <row r="78" spans="5:17" x14ac:dyDescent="0.25">
      <c r="E78" s="24"/>
      <c r="F78" s="24"/>
      <c r="G78" s="24"/>
      <c r="H78" s="24"/>
      <c r="I78" s="24"/>
      <c r="J78" s="24"/>
      <c r="K78" s="24"/>
      <c r="L78" s="24"/>
      <c r="M78" s="24"/>
      <c r="N78" s="24"/>
      <c r="O78" s="24"/>
      <c r="P78" s="24"/>
      <c r="Q78" s="24"/>
    </row>
    <row r="79" spans="5:17" x14ac:dyDescent="0.25">
      <c r="E79" s="24"/>
      <c r="F79" s="24"/>
      <c r="G79" s="24"/>
      <c r="H79" s="24"/>
      <c r="I79" s="24"/>
      <c r="J79" s="24"/>
      <c r="K79" s="24"/>
      <c r="L79" s="24"/>
      <c r="M79" s="24"/>
      <c r="N79" s="24"/>
      <c r="O79" s="24"/>
      <c r="P79" s="24"/>
      <c r="Q79" s="24"/>
    </row>
    <row r="80" spans="5:17" x14ac:dyDescent="0.25">
      <c r="E80" s="24"/>
      <c r="F80" s="24"/>
      <c r="G80" s="24"/>
      <c r="H80" s="24"/>
      <c r="I80" s="24"/>
      <c r="J80" s="24"/>
      <c r="K80" s="24"/>
      <c r="L80" s="24"/>
      <c r="M80" s="24"/>
      <c r="N80" s="24"/>
      <c r="O80" s="24"/>
      <c r="P80" s="24"/>
      <c r="Q80" s="24"/>
    </row>
    <row r="81" spans="5:17" x14ac:dyDescent="0.25">
      <c r="E81" s="24"/>
      <c r="F81" s="24"/>
      <c r="G81" s="24"/>
      <c r="H81" s="24"/>
      <c r="I81" s="24"/>
      <c r="J81" s="24"/>
      <c r="K81" s="24"/>
      <c r="L81" s="24"/>
      <c r="M81" s="24"/>
      <c r="N81" s="24"/>
      <c r="O81" s="24"/>
      <c r="P81" s="24"/>
      <c r="Q81" s="24"/>
    </row>
    <row r="82" spans="5:17" x14ac:dyDescent="0.25">
      <c r="E82" s="24"/>
      <c r="F82" s="24"/>
      <c r="G82" s="24"/>
      <c r="H82" s="24"/>
      <c r="I82" s="24"/>
      <c r="J82" s="24"/>
      <c r="K82" s="24"/>
      <c r="L82" s="24"/>
      <c r="M82" s="24"/>
      <c r="N82" s="24"/>
      <c r="O82" s="24"/>
      <c r="P82" s="24"/>
      <c r="Q82" s="24"/>
    </row>
    <row r="83" spans="5:17" x14ac:dyDescent="0.25">
      <c r="E83" s="24"/>
      <c r="F83" s="24"/>
      <c r="G83" s="24"/>
      <c r="H83" s="24"/>
      <c r="I83" s="24"/>
      <c r="J83" s="24"/>
      <c r="K83" s="24"/>
      <c r="L83" s="24"/>
      <c r="M83" s="24"/>
      <c r="N83" s="24"/>
      <c r="O83" s="24"/>
      <c r="P83" s="24"/>
      <c r="Q83" s="24"/>
    </row>
    <row r="84" spans="5:17" x14ac:dyDescent="0.25">
      <c r="E84" s="24"/>
      <c r="F84" s="24"/>
      <c r="G84" s="24"/>
      <c r="H84" s="24"/>
      <c r="I84" s="24"/>
      <c r="J84" s="24"/>
      <c r="K84" s="24"/>
      <c r="L84" s="24"/>
      <c r="M84" s="24"/>
      <c r="N84" s="24"/>
      <c r="O84" s="24"/>
      <c r="P84" s="24"/>
      <c r="Q84" s="24"/>
    </row>
    <row r="85" spans="5:17" x14ac:dyDescent="0.25">
      <c r="E85" s="24"/>
      <c r="F85" s="24"/>
      <c r="G85" s="24"/>
      <c r="H85" s="24"/>
      <c r="I85" s="24"/>
      <c r="J85" s="24"/>
      <c r="K85" s="24"/>
      <c r="L85" s="24"/>
      <c r="M85" s="24"/>
      <c r="N85" s="24"/>
      <c r="O85" s="24"/>
      <c r="P85" s="24"/>
      <c r="Q85" s="24"/>
    </row>
    <row r="86" spans="5:17" x14ac:dyDescent="0.25">
      <c r="E86" s="24"/>
      <c r="F86" s="24"/>
      <c r="G86" s="24"/>
      <c r="H86" s="24"/>
      <c r="I86" s="24"/>
      <c r="J86" s="24"/>
      <c r="K86" s="24"/>
      <c r="L86" s="24"/>
      <c r="M86" s="24"/>
      <c r="N86" s="24"/>
      <c r="O86" s="24"/>
      <c r="P86" s="24"/>
      <c r="Q86" s="24"/>
    </row>
    <row r="87" spans="5:17" x14ac:dyDescent="0.25">
      <c r="E87" s="24"/>
      <c r="F87" s="24"/>
      <c r="G87" s="24"/>
      <c r="H87" s="24"/>
      <c r="I87" s="24"/>
      <c r="J87" s="24"/>
      <c r="K87" s="24"/>
      <c r="L87" s="24"/>
      <c r="M87" s="24"/>
      <c r="N87" s="24"/>
      <c r="O87" s="24"/>
      <c r="P87" s="24"/>
      <c r="Q87" s="24"/>
    </row>
    <row r="88" spans="5:17" x14ac:dyDescent="0.25">
      <c r="E88" s="24"/>
      <c r="F88" s="24"/>
      <c r="G88" s="24"/>
      <c r="H88" s="24"/>
      <c r="I88" s="24"/>
      <c r="J88" s="24"/>
      <c r="K88" s="24"/>
      <c r="L88" s="24"/>
      <c r="M88" s="24"/>
      <c r="N88" s="24"/>
      <c r="O88" s="24"/>
      <c r="P88" s="24"/>
      <c r="Q88" s="24"/>
    </row>
    <row r="89" spans="5:17" x14ac:dyDescent="0.25">
      <c r="E89" s="24"/>
      <c r="F89" s="24"/>
      <c r="G89" s="24"/>
      <c r="H89" s="24"/>
      <c r="I89" s="24"/>
      <c r="J89" s="24"/>
      <c r="K89" s="24"/>
      <c r="L89" s="24"/>
      <c r="M89" s="24"/>
      <c r="N89" s="24"/>
      <c r="O89" s="24"/>
      <c r="P89" s="24"/>
      <c r="Q89" s="24"/>
    </row>
    <row r="90" spans="5:17" x14ac:dyDescent="0.25">
      <c r="E90" s="24"/>
      <c r="F90" s="24"/>
      <c r="G90" s="24"/>
      <c r="H90" s="24"/>
      <c r="I90" s="24"/>
      <c r="J90" s="24"/>
      <c r="K90" s="24"/>
      <c r="L90" s="24"/>
      <c r="M90" s="24"/>
      <c r="N90" s="24"/>
      <c r="O90" s="24"/>
      <c r="P90" s="24"/>
      <c r="Q90" s="24"/>
    </row>
    <row r="91" spans="5:17" x14ac:dyDescent="0.25">
      <c r="E91" s="24"/>
      <c r="F91" s="24"/>
      <c r="G91" s="24"/>
      <c r="H91" s="24"/>
      <c r="I91" s="24"/>
      <c r="J91" s="24"/>
      <c r="K91" s="24"/>
      <c r="L91" s="24"/>
      <c r="M91" s="24"/>
      <c r="N91" s="24"/>
      <c r="O91" s="24"/>
      <c r="P91" s="24"/>
      <c r="Q91" s="24"/>
    </row>
    <row r="92" spans="5:17" x14ac:dyDescent="0.25">
      <c r="E92" s="24"/>
      <c r="F92" s="24"/>
      <c r="G92" s="24"/>
      <c r="H92" s="24"/>
      <c r="I92" s="24"/>
      <c r="J92" s="24"/>
      <c r="K92" s="24"/>
      <c r="L92" s="24"/>
      <c r="M92" s="24"/>
      <c r="N92" s="24"/>
      <c r="O92" s="24"/>
      <c r="P92" s="24"/>
      <c r="Q92" s="24"/>
    </row>
    <row r="93" spans="5:17" x14ac:dyDescent="0.25">
      <c r="E93" s="24"/>
      <c r="F93" s="24"/>
      <c r="G93" s="24"/>
      <c r="H93" s="24"/>
      <c r="I93" s="24"/>
      <c r="J93" s="24"/>
      <c r="K93" s="24"/>
      <c r="L93" s="24"/>
      <c r="M93" s="24"/>
      <c r="N93" s="24"/>
      <c r="O93" s="24"/>
      <c r="P93" s="24"/>
      <c r="Q93" s="24"/>
    </row>
    <row r="94" spans="5:17" x14ac:dyDescent="0.25">
      <c r="E94" s="24"/>
      <c r="F94" s="24"/>
      <c r="G94" s="24"/>
      <c r="H94" s="24"/>
      <c r="I94" s="24"/>
      <c r="J94" s="24"/>
      <c r="K94" s="24"/>
      <c r="L94" s="24"/>
      <c r="M94" s="24"/>
      <c r="N94" s="24"/>
      <c r="O94" s="24"/>
      <c r="P94" s="24"/>
      <c r="Q94" s="24"/>
    </row>
    <row r="95" spans="5:17" x14ac:dyDescent="0.25">
      <c r="E95" s="24"/>
      <c r="F95" s="24"/>
      <c r="G95" s="24"/>
      <c r="H95" s="24"/>
      <c r="I95" s="24"/>
      <c r="J95" s="24"/>
      <c r="K95" s="24"/>
      <c r="L95" s="24"/>
      <c r="M95" s="24"/>
      <c r="N95" s="24"/>
      <c r="O95" s="24"/>
      <c r="P95" s="24"/>
      <c r="Q95" s="24"/>
    </row>
    <row r="96" spans="5:17" x14ac:dyDescent="0.25">
      <c r="E96" s="24"/>
      <c r="F96" s="24"/>
      <c r="G96" s="24"/>
      <c r="H96" s="24"/>
      <c r="I96" s="24"/>
      <c r="J96" s="24"/>
      <c r="K96" s="24"/>
      <c r="L96" s="24"/>
      <c r="M96" s="24"/>
      <c r="N96" s="24"/>
      <c r="O96" s="24"/>
      <c r="P96" s="24"/>
      <c r="Q96" s="24"/>
    </row>
    <row r="97" spans="5:17" x14ac:dyDescent="0.25">
      <c r="E97" s="24"/>
      <c r="F97" s="24"/>
      <c r="G97" s="24"/>
      <c r="H97" s="24"/>
      <c r="I97" s="24"/>
      <c r="J97" s="24"/>
      <c r="K97" s="24"/>
      <c r="L97" s="24"/>
      <c r="M97" s="24"/>
      <c r="N97" s="24"/>
      <c r="O97" s="24"/>
      <c r="P97" s="24"/>
      <c r="Q97" s="24"/>
    </row>
    <row r="98" spans="5:17" x14ac:dyDescent="0.25">
      <c r="E98" s="24"/>
      <c r="F98" s="24"/>
      <c r="G98" s="24"/>
      <c r="H98" s="24"/>
      <c r="I98" s="24"/>
      <c r="J98" s="24"/>
      <c r="K98" s="24"/>
      <c r="L98" s="24"/>
      <c r="M98" s="24"/>
      <c r="N98" s="24"/>
      <c r="O98" s="24"/>
      <c r="P98" s="24"/>
      <c r="Q98" s="24"/>
    </row>
    <row r="99" spans="5:17" x14ac:dyDescent="0.25">
      <c r="E99" s="24"/>
      <c r="F99" s="24"/>
      <c r="G99" s="24"/>
      <c r="H99" s="24"/>
      <c r="I99" s="24"/>
      <c r="J99" s="24"/>
      <c r="K99" s="24"/>
      <c r="L99" s="24"/>
      <c r="M99" s="24"/>
      <c r="N99" s="24"/>
      <c r="O99" s="24"/>
      <c r="P99" s="24"/>
      <c r="Q99" s="24"/>
    </row>
    <row r="100" spans="5:17" x14ac:dyDescent="0.25">
      <c r="E100" s="24"/>
      <c r="F100" s="24"/>
      <c r="G100" s="24"/>
      <c r="H100" s="24"/>
      <c r="I100" s="24"/>
      <c r="J100" s="24"/>
      <c r="K100" s="24"/>
      <c r="L100" s="24"/>
      <c r="M100" s="24"/>
      <c r="N100" s="24"/>
      <c r="O100" s="24"/>
      <c r="P100" s="24"/>
      <c r="Q100" s="24"/>
    </row>
    <row r="101" spans="5:17" x14ac:dyDescent="0.25">
      <c r="E101" s="24"/>
      <c r="F101" s="24"/>
      <c r="G101" s="24"/>
      <c r="H101" s="24"/>
      <c r="I101" s="24"/>
      <c r="J101" s="24"/>
      <c r="K101" s="24"/>
      <c r="L101" s="24"/>
      <c r="M101" s="24"/>
      <c r="N101" s="24"/>
      <c r="O101" s="24"/>
      <c r="P101" s="24"/>
      <c r="Q101" s="24"/>
    </row>
    <row r="102" spans="5:17" x14ac:dyDescent="0.25">
      <c r="E102" s="24"/>
      <c r="F102" s="24"/>
      <c r="G102" s="24"/>
      <c r="H102" s="24"/>
      <c r="I102" s="24"/>
      <c r="J102" s="24"/>
      <c r="K102" s="24"/>
      <c r="L102" s="24"/>
      <c r="M102" s="24"/>
      <c r="N102" s="24"/>
      <c r="O102" s="24"/>
      <c r="P102" s="24"/>
      <c r="Q102" s="24"/>
    </row>
    <row r="103" spans="5:17" x14ac:dyDescent="0.25">
      <c r="E103" s="24"/>
      <c r="F103" s="24"/>
      <c r="G103" s="24"/>
      <c r="H103" s="24"/>
      <c r="I103" s="24"/>
      <c r="J103" s="24"/>
      <c r="K103" s="24"/>
      <c r="L103" s="24"/>
      <c r="M103" s="24"/>
      <c r="N103" s="24"/>
      <c r="O103" s="24"/>
      <c r="P103" s="24"/>
      <c r="Q103" s="24"/>
    </row>
    <row r="104" spans="5:17" x14ac:dyDescent="0.25">
      <c r="E104" s="24"/>
      <c r="F104" s="24"/>
      <c r="G104" s="24"/>
      <c r="H104" s="24"/>
      <c r="I104" s="24"/>
      <c r="J104" s="24"/>
      <c r="K104" s="24"/>
      <c r="L104" s="24"/>
      <c r="M104" s="24"/>
      <c r="N104" s="24"/>
      <c r="O104" s="24"/>
      <c r="P104" s="24"/>
      <c r="Q104" s="24"/>
    </row>
    <row r="105" spans="5:17" x14ac:dyDescent="0.25">
      <c r="E105" s="24"/>
      <c r="F105" s="24"/>
      <c r="G105" s="24"/>
      <c r="H105" s="24"/>
      <c r="I105" s="24"/>
      <c r="J105" s="24"/>
      <c r="K105" s="24"/>
      <c r="L105" s="24"/>
      <c r="M105" s="24"/>
      <c r="N105" s="24"/>
      <c r="O105" s="24"/>
      <c r="P105" s="24"/>
      <c r="Q105" s="24"/>
    </row>
    <row r="106" spans="5:17" x14ac:dyDescent="0.25">
      <c r="E106" s="24"/>
      <c r="F106" s="24"/>
      <c r="G106" s="24"/>
      <c r="H106" s="24"/>
      <c r="I106" s="24"/>
      <c r="J106" s="24"/>
      <c r="K106" s="24"/>
      <c r="L106" s="24"/>
      <c r="M106" s="24"/>
      <c r="N106" s="24"/>
      <c r="O106" s="24"/>
      <c r="P106" s="24"/>
      <c r="Q106" s="24"/>
    </row>
    <row r="107" spans="5:17" x14ac:dyDescent="0.25">
      <c r="E107" s="24"/>
      <c r="F107" s="24"/>
      <c r="G107" s="24"/>
      <c r="H107" s="24"/>
      <c r="I107" s="24"/>
      <c r="J107" s="24"/>
      <c r="K107" s="24"/>
      <c r="L107" s="24"/>
      <c r="M107" s="24"/>
      <c r="N107" s="24"/>
      <c r="O107" s="24"/>
      <c r="P107" s="24"/>
      <c r="Q107" s="24"/>
    </row>
    <row r="108" spans="5:17" x14ac:dyDescent="0.25">
      <c r="E108" s="24"/>
      <c r="F108" s="24"/>
      <c r="G108" s="24"/>
      <c r="H108" s="24"/>
      <c r="I108" s="24"/>
      <c r="J108" s="24"/>
      <c r="K108" s="24"/>
      <c r="L108" s="24"/>
      <c r="M108" s="24"/>
      <c r="N108" s="24"/>
      <c r="O108" s="24"/>
      <c r="P108" s="24"/>
      <c r="Q108" s="24"/>
    </row>
    <row r="109" spans="5:17" x14ac:dyDescent="0.25">
      <c r="E109" s="24"/>
      <c r="F109" s="24"/>
      <c r="G109" s="24"/>
      <c r="H109" s="24"/>
      <c r="I109" s="24"/>
      <c r="J109" s="24"/>
      <c r="K109" s="24"/>
      <c r="L109" s="24"/>
      <c r="M109" s="24"/>
      <c r="N109" s="24"/>
      <c r="O109" s="24"/>
      <c r="P109" s="24"/>
      <c r="Q109" s="24"/>
    </row>
    <row r="110" spans="5:17" x14ac:dyDescent="0.25">
      <c r="E110" s="24"/>
      <c r="F110" s="24"/>
      <c r="G110" s="24"/>
      <c r="H110" s="24"/>
      <c r="I110" s="24"/>
      <c r="J110" s="24"/>
      <c r="K110" s="24"/>
      <c r="L110" s="24"/>
      <c r="M110" s="24"/>
      <c r="N110" s="24"/>
      <c r="O110" s="24"/>
      <c r="P110" s="24"/>
      <c r="Q110" s="24"/>
    </row>
  </sheetData>
  <mergeCells count="23">
    <mergeCell ref="C18:C19"/>
    <mergeCell ref="B8:B9"/>
    <mergeCell ref="A6:A9"/>
    <mergeCell ref="C6:C9"/>
    <mergeCell ref="L4:O4"/>
    <mergeCell ref="K4:K5"/>
    <mergeCell ref="A18:A19"/>
    <mergeCell ref="B11:B17"/>
    <mergeCell ref="C11:C17"/>
    <mergeCell ref="A11:A17"/>
    <mergeCell ref="D15:D16"/>
    <mergeCell ref="H15:H16"/>
    <mergeCell ref="E15:E16"/>
    <mergeCell ref="F15:F16"/>
    <mergeCell ref="G15:G16"/>
    <mergeCell ref="A1:O3"/>
    <mergeCell ref="J4:J5"/>
    <mergeCell ref="F4:H4"/>
    <mergeCell ref="A4:A5"/>
    <mergeCell ref="B4:B5"/>
    <mergeCell ref="C4:C5"/>
    <mergeCell ref="D4:D5"/>
    <mergeCell ref="E4:E5"/>
  </mergeCells>
  <conditionalFormatting sqref="H10">
    <cfRule type="containsText" dxfId="29" priority="34" operator="containsText" text="APROVECHABLE A MEDIANO PLAZO">
      <formula>NOT(ISERROR(SEARCH("APROVECHABLE A MEDIANO PLAZO",H10)))</formula>
    </cfRule>
    <cfRule type="containsText" dxfId="28" priority="35" operator="containsText" text="NO APROVECHABLE">
      <formula>NOT(ISERROR(SEARCH("NO APROVECHABLE",H10)))</formula>
    </cfRule>
    <cfRule type="containsText" dxfId="27" priority="36" operator="containsText" text="APROVECHABLE EN EL CORTO PLAZO">
      <formula>NOT(ISERROR(SEARCH("APROVECHABLE EN EL CORTO PLAZO",H10)))</formula>
    </cfRule>
  </conditionalFormatting>
  <conditionalFormatting sqref="H8">
    <cfRule type="containsText" dxfId="26" priority="31" operator="containsText" text="APROVECHABLE A MEDIANO PLAZO">
      <formula>NOT(ISERROR(SEARCH("APROVECHABLE A MEDIANO PLAZO",H8)))</formula>
    </cfRule>
    <cfRule type="containsText" dxfId="25" priority="32" operator="containsText" text="NO APROVECHABLE">
      <formula>NOT(ISERROR(SEARCH("NO APROVECHABLE",H8)))</formula>
    </cfRule>
    <cfRule type="containsText" dxfId="24" priority="33" operator="containsText" text="APROVECHABLE EN EL CORTO PLAZO">
      <formula>NOT(ISERROR(SEARCH("APROVECHABLE EN EL CORTO PLAZO",H8)))</formula>
    </cfRule>
  </conditionalFormatting>
  <conditionalFormatting sqref="H11">
    <cfRule type="containsText" dxfId="23" priority="28" operator="containsText" text="APROVECHABLE A MEDIANO PLAZO">
      <formula>NOT(ISERROR(SEARCH("APROVECHABLE A MEDIANO PLAZO",H11)))</formula>
    </cfRule>
    <cfRule type="containsText" dxfId="22" priority="29" operator="containsText" text="NO APROVECHABLE">
      <formula>NOT(ISERROR(SEARCH("NO APROVECHABLE",H11)))</formula>
    </cfRule>
    <cfRule type="containsText" dxfId="21" priority="30" operator="containsText" text="APROVECHABLE EN EL CORTO PLAZO">
      <formula>NOT(ISERROR(SEARCH("APROVECHABLE EN EL CORTO PLAZO",H11)))</formula>
    </cfRule>
  </conditionalFormatting>
  <conditionalFormatting sqref="H17">
    <cfRule type="containsText" dxfId="20" priority="19" operator="containsText" text="APROVECHABLE A MEDIANO PLAZO">
      <formula>NOT(ISERROR(SEARCH("APROVECHABLE A MEDIANO PLAZO",H17)))</formula>
    </cfRule>
    <cfRule type="containsText" dxfId="19" priority="20" operator="containsText" text="NO APROVECHABLE">
      <formula>NOT(ISERROR(SEARCH("NO APROVECHABLE",H17)))</formula>
    </cfRule>
    <cfRule type="containsText" dxfId="18" priority="21" operator="containsText" text="APROVECHABLE EN EL CORTO PLAZO">
      <formula>NOT(ISERROR(SEARCH("APROVECHABLE EN EL CORTO PLAZO",H17)))</formula>
    </cfRule>
  </conditionalFormatting>
  <conditionalFormatting sqref="H18:H19">
    <cfRule type="containsText" dxfId="17" priority="16" operator="containsText" text="APROVECHABLE A MEDIANO PLAZO">
      <formula>NOT(ISERROR(SEARCH("APROVECHABLE A MEDIANO PLAZO",H18)))</formula>
    </cfRule>
    <cfRule type="containsText" dxfId="16" priority="17" operator="containsText" text="NO APROVECHABLE">
      <formula>NOT(ISERROR(SEARCH("NO APROVECHABLE",H18)))</formula>
    </cfRule>
    <cfRule type="containsText" dxfId="15" priority="18" operator="containsText" text="APROVECHABLE EN EL CORTO PLAZO">
      <formula>NOT(ISERROR(SEARCH("APROVECHABLE EN EL CORTO PLAZO",H18)))</formula>
    </cfRule>
  </conditionalFormatting>
  <conditionalFormatting sqref="H12">
    <cfRule type="containsText" dxfId="14" priority="13" operator="containsText" text="APROVECHABLE A MEDIANO PLAZO">
      <formula>NOT(ISERROR(SEARCH("APROVECHABLE A MEDIANO PLAZO",H12)))</formula>
    </cfRule>
    <cfRule type="containsText" dxfId="13" priority="14" operator="containsText" text="NO APROVECHABLE">
      <formula>NOT(ISERROR(SEARCH("NO APROVECHABLE",H12)))</formula>
    </cfRule>
    <cfRule type="containsText" dxfId="12" priority="15" operator="containsText" text="APROVECHABLE EN EL CORTO PLAZO">
      <formula>NOT(ISERROR(SEARCH("APROVECHABLE EN EL CORTO PLAZO",H12)))</formula>
    </cfRule>
  </conditionalFormatting>
  <conditionalFormatting sqref="H13">
    <cfRule type="containsText" dxfId="11" priority="10" operator="containsText" text="APROVECHABLE A MEDIANO PLAZO">
      <formula>NOT(ISERROR(SEARCH("APROVECHABLE A MEDIANO PLAZO",H13)))</formula>
    </cfRule>
    <cfRule type="containsText" dxfId="10" priority="11" operator="containsText" text="NO APROVECHABLE">
      <formula>NOT(ISERROR(SEARCH("NO APROVECHABLE",H13)))</formula>
    </cfRule>
    <cfRule type="containsText" dxfId="9" priority="12" operator="containsText" text="APROVECHABLE EN EL CORTO PLAZO">
      <formula>NOT(ISERROR(SEARCH("APROVECHABLE EN EL CORTO PLAZO",H13)))</formula>
    </cfRule>
  </conditionalFormatting>
  <conditionalFormatting sqref="H6:H7">
    <cfRule type="containsText" dxfId="8" priority="7" operator="containsText" text="APROVECHABLE A MEDIANO PLAZO">
      <formula>NOT(ISERROR(SEARCH("APROVECHABLE A MEDIANO PLAZO",H6)))</formula>
    </cfRule>
    <cfRule type="containsText" dxfId="7" priority="8" operator="containsText" text="NO APROVECHABLE">
      <formula>NOT(ISERROR(SEARCH("NO APROVECHABLE",H6)))</formula>
    </cfRule>
    <cfRule type="containsText" dxfId="6" priority="9" operator="containsText" text="APROVECHABLE EN EL CORTO PLAZO">
      <formula>NOT(ISERROR(SEARCH("APROVECHABLE EN EL CORTO PLAZO",H6)))</formula>
    </cfRule>
  </conditionalFormatting>
  <conditionalFormatting sqref="H14:H15">
    <cfRule type="containsText" dxfId="5" priority="4" operator="containsText" text="APROVECHABLE A MEDIANO PLAZO">
      <formula>NOT(ISERROR(SEARCH("APROVECHABLE A MEDIANO PLAZO",H14)))</formula>
    </cfRule>
    <cfRule type="containsText" dxfId="4" priority="5" operator="containsText" text="NO APROVECHABLE">
      <formula>NOT(ISERROR(SEARCH("NO APROVECHABLE",H14)))</formula>
    </cfRule>
    <cfRule type="containsText" dxfId="3" priority="6" operator="containsText" text="APROVECHABLE EN EL CORTO PLAZO">
      <formula>NOT(ISERROR(SEARCH("APROVECHABLE EN EL CORTO PLAZO",H14)))</formula>
    </cfRule>
  </conditionalFormatting>
  <conditionalFormatting sqref="H9">
    <cfRule type="containsText" dxfId="2" priority="1" operator="containsText" text="APROVECHABLE A MEDIANO PLAZO">
      <formula>NOT(ISERROR(SEARCH("APROVECHABLE A MEDIANO PLAZO",H9)))</formula>
    </cfRule>
    <cfRule type="containsText" dxfId="1" priority="2" operator="containsText" text="NO APROVECHABLE">
      <formula>NOT(ISERROR(SEARCH("NO APROVECHABLE",H9)))</formula>
    </cfRule>
    <cfRule type="containsText" dxfId="0" priority="3" operator="containsText" text="APROVECHABLE EN EL CORTO PLAZO">
      <formula>NOT(ISERROR(SEARCH("APROVECHABLE EN EL CORTO PLAZO",H9)))</formula>
    </cfRule>
  </conditionalFormatting>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'C:\Users\carolinaqos\Desktop\C:\Users\mdiaz\Downloads\[MODIFICACION T-CAM-061 matriz de riesgos Septiembre 2019.xlsx]Criterios evaluación oportunida'!#REF!</xm:f>
          </x14:formula1>
          <xm:sqref>F18:G18</xm:sqref>
        </x14:dataValidation>
        <x14:dataValidation type="list" allowBlank="1" showInputMessage="1" showErrorMessage="1">
          <x14:formula1>
            <xm:f>'Criterios evaluación oportunida'!$A$10:$A$14</xm:f>
          </x14:formula1>
          <xm:sqref>F19 F6:F15 F17</xm:sqref>
        </x14:dataValidation>
        <x14:dataValidation type="list" allowBlank="1" showInputMessage="1" showErrorMessage="1">
          <x14:formula1>
            <xm:f>'Criterios evaluación oportunida'!$C$10:$C$14</xm:f>
          </x14:formula1>
          <xm:sqref>G19 G6:G15 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F6" sqref="F6"/>
    </sheetView>
  </sheetViews>
  <sheetFormatPr baseColWidth="10" defaultRowHeight="15" x14ac:dyDescent="0.25"/>
  <cols>
    <col min="1" max="1" width="19.42578125" customWidth="1"/>
    <col min="2" max="2" width="29.7109375" customWidth="1"/>
    <col min="3" max="3" width="25.42578125" customWidth="1"/>
  </cols>
  <sheetData>
    <row r="1" spans="1:13" ht="26.25" x14ac:dyDescent="0.4">
      <c r="A1" s="66" t="s">
        <v>27</v>
      </c>
      <c r="B1" s="66"/>
      <c r="C1" s="66"/>
      <c r="E1" s="67" t="s">
        <v>28</v>
      </c>
      <c r="F1" s="67"/>
      <c r="G1" s="67"/>
      <c r="H1" s="67"/>
      <c r="I1" s="67"/>
      <c r="J1" s="67"/>
      <c r="K1" s="67"/>
      <c r="L1" s="67"/>
    </row>
    <row r="2" spans="1:13" ht="15.75" thickBot="1" x14ac:dyDescent="0.3"/>
    <row r="3" spans="1:13" ht="15.75" thickBot="1" x14ac:dyDescent="0.3">
      <c r="A3" s="2" t="s">
        <v>19</v>
      </c>
      <c r="B3" s="3" t="s">
        <v>20</v>
      </c>
      <c r="C3" s="3" t="s">
        <v>21</v>
      </c>
      <c r="M3" t="s">
        <v>29</v>
      </c>
    </row>
    <row r="4" spans="1:13" ht="165" customHeight="1" thickBot="1" x14ac:dyDescent="0.3">
      <c r="A4" s="4" t="s">
        <v>34</v>
      </c>
      <c r="B4" s="5" t="s">
        <v>22</v>
      </c>
      <c r="C4" s="6">
        <v>1</v>
      </c>
      <c r="M4" t="s">
        <v>30</v>
      </c>
    </row>
    <row r="5" spans="1:13" ht="165" customHeight="1" thickBot="1" x14ac:dyDescent="0.3">
      <c r="A5" s="7" t="s">
        <v>35</v>
      </c>
      <c r="B5" s="9" t="s">
        <v>23</v>
      </c>
      <c r="C5" s="8">
        <v>2</v>
      </c>
      <c r="M5" t="s">
        <v>31</v>
      </c>
    </row>
    <row r="6" spans="1:13" ht="165" customHeight="1" thickBot="1" x14ac:dyDescent="0.3">
      <c r="A6" s="10" t="s">
        <v>36</v>
      </c>
      <c r="B6" s="11" t="s">
        <v>24</v>
      </c>
      <c r="C6" s="12">
        <v>3</v>
      </c>
      <c r="M6" t="s">
        <v>32</v>
      </c>
    </row>
    <row r="7" spans="1:13" ht="165" customHeight="1" thickBot="1" x14ac:dyDescent="0.3">
      <c r="A7" s="4" t="s">
        <v>37</v>
      </c>
      <c r="B7" s="5" t="s">
        <v>25</v>
      </c>
      <c r="C7" s="6">
        <v>4</v>
      </c>
      <c r="M7" t="s">
        <v>33</v>
      </c>
    </row>
    <row r="8" spans="1:13" ht="165" customHeight="1" thickBot="1" x14ac:dyDescent="0.3">
      <c r="A8" s="4" t="s">
        <v>38</v>
      </c>
      <c r="B8" s="5" t="s">
        <v>26</v>
      </c>
      <c r="C8" s="6">
        <v>5</v>
      </c>
    </row>
    <row r="10" spans="1:13" x14ac:dyDescent="0.25">
      <c r="A10" s="13" t="s">
        <v>33</v>
      </c>
      <c r="C10" t="s">
        <v>29</v>
      </c>
    </row>
    <row r="11" spans="1:13" x14ac:dyDescent="0.25">
      <c r="A11" t="s">
        <v>32</v>
      </c>
      <c r="C11" t="s">
        <v>30</v>
      </c>
    </row>
    <row r="12" spans="1:13" x14ac:dyDescent="0.25">
      <c r="A12" t="s">
        <v>31</v>
      </c>
      <c r="C12" t="s">
        <v>31</v>
      </c>
    </row>
    <row r="13" spans="1:13" x14ac:dyDescent="0.25">
      <c r="A13" t="s">
        <v>30</v>
      </c>
      <c r="C13" t="s">
        <v>32</v>
      </c>
    </row>
    <row r="14" spans="1:13" x14ac:dyDescent="0.25">
      <c r="A14" t="s">
        <v>29</v>
      </c>
      <c r="C14" t="s">
        <v>33</v>
      </c>
    </row>
  </sheetData>
  <mergeCells count="2">
    <mergeCell ref="A1:C1"/>
    <mergeCell ref="E1:L1"/>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casilla</vt:lpstr>
      <vt:lpstr>Matriz Oportunidades</vt:lpstr>
      <vt:lpstr>Criterios evaluación oportunida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Hdz</dc:creator>
  <cp:lastModifiedBy>Martha Viviana Diaz Quintero</cp:lastModifiedBy>
  <cp:lastPrinted>2020-08-06T15:48:29Z</cp:lastPrinted>
  <dcterms:created xsi:type="dcterms:W3CDTF">2019-08-28T21:05:32Z</dcterms:created>
  <dcterms:modified xsi:type="dcterms:W3CDTF">2021-11-18T20:43:57Z</dcterms:modified>
</cp:coreProperties>
</file>