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TAS_CAM_2019-2023\Apoyo PSMV\Lineamientos PSMV_2021\Lineamientos_PSMV_2021_CAM (en aprobación)\Caja_herramientas\"/>
    </mc:Choice>
  </mc:AlternateContent>
  <bookViews>
    <workbookView xWindow="0" yWindow="0" windowWidth="23040" windowHeight="9192" tabRatio="718" activeTab="2"/>
  </bookViews>
  <sheets>
    <sheet name="POBLACIÓN DANE" sheetId="16" r:id="rId1"/>
    <sheet name="PROYECCIÓN DE POBLACIÓN" sheetId="14" r:id="rId2"/>
    <sheet name="PROYECCIONES CAUDAL AR Y CARGAS" sheetId="4" r:id="rId3"/>
    <sheet name="GRAFICOS CAUDALES" sheetId="23" r:id="rId4"/>
    <sheet name="GRAFICO CARGA DBO" sheetId="24" r:id="rId5"/>
    <sheet name="GRAFICO CARGA SST" sheetId="25" r:id="rId6"/>
    <sheet name="PROYECCIONES DE MEZCLA" sheetId="17" r:id="rId7"/>
    <sheet name="OBJETIVOS DE CALIDAD" sheetId="21" state="hidden" r:id="rId8"/>
    <sheet name="Hoja1" sheetId="22" state="hidden" r:id="rId9"/>
  </sheets>
  <definedNames>
    <definedName name="_xlnm.Print_Area" localSheetId="0">'POBLACIÓN DANE'!$A$1:$N$77</definedName>
    <definedName name="_xlnm.Print_Area" localSheetId="1">'PROYECCIÓN DE POBLACIÓN'!$A$1:$U$223</definedName>
    <definedName name="_xlnm.Print_Area" localSheetId="2">'PROYECCIONES CAUDAL AR Y CARGAS'!$A$1:$AA$27</definedName>
    <definedName name="_xlnm.Print_Area" localSheetId="6">'PROYECCIONES DE MEZCLA'!$A$1:$X$68</definedName>
    <definedName name="_xlnm.Print_Titles" localSheetId="2">'PROYECCIONES CAUDAL AR Y CARGAS'!$A:$B,'PROYECCIONES CAUDAL AR Y CARGAS'!$1:$3</definedName>
  </definedNames>
  <calcPr calcId="162913"/>
</workbook>
</file>

<file path=xl/calcChain.xml><?xml version="1.0" encoding="utf-8"?>
<calcChain xmlns="http://schemas.openxmlformats.org/spreadsheetml/2006/main">
  <c r="F4" i="17" l="1"/>
  <c r="I4" i="17"/>
  <c r="E4" i="17"/>
  <c r="D4" i="17"/>
  <c r="C4" i="17"/>
  <c r="A4" i="17"/>
  <c r="B4" i="17"/>
  <c r="G4" i="17"/>
  <c r="H4" i="17"/>
  <c r="J4" i="17" l="1"/>
  <c r="L4" i="17" s="1"/>
  <c r="M4" i="17"/>
  <c r="N4" i="17" l="1"/>
  <c r="V4" i="17" s="1"/>
  <c r="K4" i="17"/>
  <c r="S4" i="17" s="1"/>
  <c r="G8" i="21"/>
  <c r="H8" i="21" s="1"/>
  <c r="G6" i="21"/>
  <c r="H6" i="21" s="1"/>
  <c r="G7" i="21"/>
  <c r="H7" i="21" s="1"/>
  <c r="U4" i="17" l="1"/>
  <c r="T4" i="17"/>
</calcChain>
</file>

<file path=xl/comments1.xml><?xml version="1.0" encoding="utf-8"?>
<comments xmlns="http://schemas.openxmlformats.org/spreadsheetml/2006/main">
  <authors>
    <author>CAM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Población proyectada según el metodo de proyección seleccionado, desde el año 0 hasta el horizonte del PSMV  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CAM:</t>
        </r>
        <r>
          <rPr>
            <sz val="9"/>
            <color indexed="81"/>
            <rFont val="Tahoma"/>
            <family val="2"/>
          </rPr>
          <t xml:space="preserve">
El Caudal proyectado se ajustará conforme a las condiciones y particularidad  del área de estudio; es decir aplicar los factores del RAS según su pertinencia conforme a la Resolución No 0330 de 2017 - Reglamento del Sector de Agua Potable y Saneamiento Básico - RAS 2017.
El caudal generado y recoletado en el año 0 debera estar relacionado con el caudal total aforado en el área de prestación del servicio </t>
        </r>
      </text>
    </comment>
    <comment ref="N1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remocion actual de carga contaminante del año 0 y su comportamiento/incremento propuesto conforme a las metas de carga contaminante y planeación de optimización del STAR</t>
        </r>
      </text>
    </comment>
    <comment ref="J3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corresponde al caudal tratado por el(los) Sistema(s) de Tratamiento de Aguas Residuales.
En este caso se tiene el tratamiento del total del caudal transportado. Ajustar la fórmula en caso contrario y según la particularidad de la cobertura de tratamiento respecto al caudal total generado</t>
        </r>
      </text>
    </comment>
    <comment ref="K3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el Caudal vertido corresponde al caudal total generado (recolectado y conducido aln tratamiento  + no recolectado y/o no tratado) </t>
        </r>
      </text>
    </comment>
    <comment ref="V3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Corresponde a la carga contaminante de DBO vertida por el(los) Sistema(s) de Tratamiento de Aguas Residuales y la carga contaminante generada no recolectada y/o tratada. Esta formula se debe ajustar en los casos en los que la cobertura de tratamiento de aguas residuales no cubre el 100% 
En los casos en que la carga contaminante generada no se trate en su 100%, la carga vertida debera reflejar la carga contaminante vertida por el STAR y la carga contaminante generada que no se conducen o se tratan. </t>
        </r>
      </text>
    </comment>
    <comment ref="AA3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Corresponde a la carga contaminante de SST vertida por el(los) Sistema(s) de Tratamiento de Aguas Residuales y la carga contaminante generada no recolectada y/o tratada. Esta formula se debe ajustar en los casos en los que la cobertura de tratamiento de aguas residuales no cubre el 100%  
En los casos en que la carga contaminante generada no se trate en su 100%, la carga vertida debera reflejar la carga contaminante vertida por el STAR y la carga contaminante generada que no se conducen o se tratan. </t>
        </r>
      </text>
    </comment>
    <comment ref="A20" authorId="0" shapeId="0">
      <text>
        <r>
          <rPr>
            <b/>
            <sz val="9"/>
            <color indexed="81"/>
            <rFont val="Tahoma"/>
            <charset val="1"/>
          </rPr>
          <t>CAM:</t>
        </r>
        <r>
          <rPr>
            <sz val="9"/>
            <color indexed="81"/>
            <rFont val="Tahoma"/>
            <charset val="1"/>
          </rPr>
          <t xml:space="preserve">
Descripcción de las condideraciones aplicadas a la proyección, las metas de carga contaminante relacionadas con implementación de Sistemas de Tratamiento u Optimización, aumento de cobertura de alcantarillado o de tratamiento de agua residual y demas acciones del cronograma de PSMV que impacten el coportamiento de la carga contaminante.</t>
        </r>
      </text>
    </comment>
  </commentList>
</comments>
</file>

<file path=xl/sharedStrings.xml><?xml version="1.0" encoding="utf-8"?>
<sst xmlns="http://schemas.openxmlformats.org/spreadsheetml/2006/main" count="123" uniqueCount="109">
  <si>
    <t>AÑO</t>
  </si>
  <si>
    <t>POBLACIÓN</t>
  </si>
  <si>
    <t>FACTOR DE RETORNO PARA AGUAS RESIDUALES</t>
  </si>
  <si>
    <t>[DBO5]</t>
  </si>
  <si>
    <t>[SST]</t>
  </si>
  <si>
    <t>APORTE PERCAPITA DE CARGA (g/hab-d)</t>
  </si>
  <si>
    <t>(L/hab-d)</t>
  </si>
  <si>
    <t>(L/s)</t>
  </si>
  <si>
    <t>(mg/L)</t>
  </si>
  <si>
    <t>(DBO5)</t>
  </si>
  <si>
    <t>(SST)</t>
  </si>
  <si>
    <t>SST</t>
  </si>
  <si>
    <t>CAUDAL DE AGUAS RESIDUALES (L/s)</t>
  </si>
  <si>
    <t>GENERADO</t>
  </si>
  <si>
    <t>RECOLECTADO</t>
  </si>
  <si>
    <t>TRANSPORTADO</t>
  </si>
  <si>
    <t>TRATADO</t>
  </si>
  <si>
    <t>VERTIDO</t>
  </si>
  <si>
    <t>DEMANDA BIOQUÍMICA DE OXÍGENO (DBO5)</t>
  </si>
  <si>
    <t>SÓLIDOS SUSPENDIDOS TOTALES (SST)</t>
  </si>
  <si>
    <t>PROYECCIÓN DE CARGA EN (Kg/d)</t>
  </si>
  <si>
    <t>CAUDAL NETO DE AGUA DE CONSUMO</t>
  </si>
  <si>
    <t>COBERTURA DEL SISTEMA DE ALCANTARILLADO</t>
  </si>
  <si>
    <t>CARGA DE LA DEMANDA BIOQUÍMICA DE OXÍGENO (DBO5)</t>
  </si>
  <si>
    <t>CARGA DE LOS SÓLIDOS SUSPENDIDOS TOTALES (SST)</t>
  </si>
  <si>
    <t>GENERADA</t>
  </si>
  <si>
    <t>RECOLECTADA</t>
  </si>
  <si>
    <t>TRANSPORTADA</t>
  </si>
  <si>
    <t>TRATADA</t>
  </si>
  <si>
    <t>VERTIDA</t>
  </si>
  <si>
    <t>DBO5</t>
  </si>
  <si>
    <t>DOTACIÓN NETA DE AGUA DE CONSUMO PROYECTADA Y CALCULADA CON EL VERTIMIENTO</t>
  </si>
  <si>
    <t>REUMEN</t>
  </si>
  <si>
    <t>AÑOS</t>
  </si>
  <si>
    <t>MÉTODO</t>
  </si>
  <si>
    <t>DANE</t>
  </si>
  <si>
    <t>ARITMÉTICO</t>
  </si>
  <si>
    <t>GEOMÉTRICO</t>
  </si>
  <si>
    <t>EXPONENCIAL</t>
  </si>
  <si>
    <t>Promedio</t>
  </si>
  <si>
    <t>Desviacion</t>
  </si>
  <si>
    <t xml:space="preserve"> </t>
  </si>
  <si>
    <t>CONCENTRACIÓN PONDERADA MEDIDA</t>
  </si>
  <si>
    <t>DESCARGA A.R.D.</t>
  </si>
  <si>
    <t>ZONA DE MEZCLA</t>
  </si>
  <si>
    <t>ESTIMATIVO DESCARGA A.R.I.</t>
  </si>
  <si>
    <t>OBSERVACIONES</t>
  </si>
  <si>
    <t>(DBO5) E1</t>
  </si>
  <si>
    <t>(SST) E1</t>
  </si>
  <si>
    <t>(OD) E1</t>
  </si>
  <si>
    <t>(Caudal - L/s) E1</t>
  </si>
  <si>
    <t>(DBO5) D1</t>
  </si>
  <si>
    <t>(SST) D1</t>
  </si>
  <si>
    <t>(OD) D1</t>
  </si>
  <si>
    <t>(Caudal - L/s) D1</t>
  </si>
  <si>
    <t>(DBO5) ZM</t>
  </si>
  <si>
    <t>(SST) ZM</t>
  </si>
  <si>
    <t>(OD) ZM</t>
  </si>
  <si>
    <t>(Caudal - L/s) ZM</t>
  </si>
  <si>
    <t>(DBO5) DI</t>
  </si>
  <si>
    <t>(SST) DI</t>
  </si>
  <si>
    <t>(OD) DI</t>
  </si>
  <si>
    <t>(Caudal - L/s) DI</t>
  </si>
  <si>
    <t>(DBO5) E2</t>
  </si>
  <si>
    <t>(SST) E2</t>
  </si>
  <si>
    <t xml:space="preserve">(OD) </t>
  </si>
  <si>
    <t>OD</t>
  </si>
  <si>
    <t>DQO</t>
  </si>
  <si>
    <r>
      <t>(Caudal - 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/s) E2</t>
    </r>
  </si>
  <si>
    <t>RÍO BACHÉ Y AFLUENTES DE NSS - NIVEL III</t>
  </si>
  <si>
    <t>MUNICIPIO</t>
  </si>
  <si>
    <t>TRAMO</t>
  </si>
  <si>
    <t>USO DEL AGUA</t>
  </si>
  <si>
    <t>USO PREPONDERANTE DEL AGUA</t>
  </si>
  <si>
    <t>UNIDAD DE MEDIDA</t>
  </si>
  <si>
    <t xml:space="preserve">PROYECCIÓN </t>
  </si>
  <si>
    <t>CUMPLE</t>
  </si>
  <si>
    <t>Los objetivos de calidad mostrados a continuación, tienen como referencia al Río Baché, debido a que el cálculo de los objetivos de calidad del Río Tune a cargo de PORH Río Tune, aún está en proceso. Cuando dichos objetivos sean presentados, se hará el respectivo ajuste.</t>
  </si>
  <si>
    <t>Santa María y Palermo</t>
  </si>
  <si>
    <t>Zona 2 Luego de área urbana de Santa María hasta la desembocadura</t>
  </si>
  <si>
    <t>Agrícola, Recreación y contácto primario</t>
  </si>
  <si>
    <t>Agrpicola y Pecuario</t>
  </si>
  <si>
    <t>&lt;=5</t>
  </si>
  <si>
    <t>&lt;=10</t>
  </si>
  <si>
    <t>&gt;=5</t>
  </si>
  <si>
    <r>
      <t xml:space="preserve">OBJETIVO DE CALIDAD A </t>
    </r>
    <r>
      <rPr>
        <b/>
        <u/>
        <sz val="10"/>
        <rFont val="Arial"/>
        <family val="2"/>
      </rPr>
      <t>2030</t>
    </r>
  </si>
  <si>
    <t>METAS DE CALIDAD</t>
  </si>
  <si>
    <t>UNIDADES</t>
  </si>
  <si>
    <t>ARD DE LOS PRESTADORES DEL SERVICIO PÚBLICO DE ALCANTARILLADO A CUERPOS DE AGUAS SUPERFICIALES CON CARGA MENOR O IGUAL A 625 Kg/día DBO5</t>
  </si>
  <si>
    <t>SSED</t>
  </si>
  <si>
    <t>Grasas y aceites</t>
  </si>
  <si>
    <t>6.00 A 9.00</t>
  </si>
  <si>
    <t xml:space="preserve">Unidades de pH   </t>
  </si>
  <si>
    <t>mg/L</t>
  </si>
  <si>
    <t xml:space="preserve">pH  </t>
  </si>
  <si>
    <t>Corto plazo</t>
  </si>
  <si>
    <t>Mediano Plazo</t>
  </si>
  <si>
    <t>Largo plazo</t>
  </si>
  <si>
    <r>
      <t>mg/L O</t>
    </r>
    <r>
      <rPr>
        <b/>
        <vertAlign val="subscript"/>
        <sz val="10"/>
        <rFont val="Arial"/>
        <family val="2"/>
      </rPr>
      <t>2</t>
    </r>
  </si>
  <si>
    <t>ESTUDIO DE POBLACIÓN - PROYECCIÓN
MÉTODO ARITMÉTICO</t>
  </si>
  <si>
    <t>ESTUDIO DE POBLACIÓN - PROYECCIÓN
MÉTODO GEOMÉTRICO</t>
  </si>
  <si>
    <t>ESTUDIO DE POBLACIÓN - PROYECCIÓN 
MÉTODO EXPONENCIAL</t>
  </si>
  <si>
    <t>ESTUDIO DE POBLACIÓN - PROYECCIÓN 
RESUMEN</t>
  </si>
  <si>
    <t>ESTUDIO DE POBLACIÓN - PROYECCIÓN
MÉTODO SELECCIONADO</t>
  </si>
  <si>
    <t>%REMOCIÓN DE CARGA EN LAS PTAR</t>
  </si>
  <si>
    <r>
      <t>PROYECCIÓN DE LA CONCENTRACIÓN DE DBO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 Y SST EN LA FUENTE RECEPTORA DE AGUAS RESIDUALES  ZONA PRESTACIÓN DEL SERVICIO </t>
    </r>
  </si>
  <si>
    <t>RÍO XXX AGUAS ARRIBA</t>
  </si>
  <si>
    <t>RÍO XXX AGUAS ABAJO</t>
  </si>
  <si>
    <t>CONSIDERACIONES PARA LA PROYECCIÓN DE CAUDAL DE AGUAS RESIDUALES Y CARGA CONTAMINANTE DBO Y 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</si>
</sst>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€_-;\-* #,##0\ _€_-;_-* &quot;-&quot;\ _€_-;_-@_-"/>
    <numFmt numFmtId="165" formatCode="_-* #,##0.00\ _€_-;\-* #,##0.00\ _€_-;_-* &quot;-&quot;??\ _€_-;_-@_-"/>
    <numFmt numFmtId="166" formatCode="0.000"/>
    <numFmt numFmtId="167" formatCode="0.0"/>
    <numFmt numFmtId="168" formatCode="0.0%"/>
    <numFmt numFmtId="169" formatCode="0.0000"/>
  </numFmts>
  <fonts count="3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color indexed="5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vertAlign val="subscript"/>
      <sz val="11"/>
      <name val="Arial"/>
      <family val="2"/>
    </font>
    <font>
      <b/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0" fillId="0" borderId="0" xfId="1" applyFont="1"/>
    <xf numFmtId="1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  <xf numFmtId="165" fontId="4" fillId="0" borderId="0" xfId="1" applyFont="1" applyBorder="1" applyAlignment="1">
      <alignment horizontal="center" vertical="center" wrapText="1"/>
    </xf>
    <xf numFmtId="168" fontId="4" fillId="0" borderId="0" xfId="0" applyNumberFormat="1" applyFont="1" applyFill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0" fontId="0" fillId="0" borderId="0" xfId="0" applyFill="1" applyBorder="1"/>
    <xf numFmtId="0" fontId="8" fillId="0" borderId="0" xfId="0" applyFont="1" applyFill="1" applyBorder="1" applyAlignment="1">
      <alignment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11" fillId="0" borderId="0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/>
    <xf numFmtId="1" fontId="12" fillId="0" borderId="1" xfId="0" applyNumberFormat="1" applyFont="1" applyBorder="1" applyAlignment="1">
      <alignment horizontal="center" vertical="center" wrapText="1"/>
    </xf>
    <xf numFmtId="2" fontId="26" fillId="0" borderId="1" xfId="1" applyNumberFormat="1" applyFont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1" fontId="14" fillId="2" borderId="0" xfId="0" applyNumberFormat="1" applyFont="1" applyFill="1" applyBorder="1" applyAlignment="1">
      <alignment horizontal="center"/>
    </xf>
    <xf numFmtId="1" fontId="13" fillId="2" borderId="0" xfId="0" applyNumberFormat="1" applyFont="1" applyFill="1" applyBorder="1" applyAlignment="1">
      <alignment horizontal="center"/>
    </xf>
    <xf numFmtId="0" fontId="27" fillId="0" borderId="0" xfId="0" applyFont="1"/>
    <xf numFmtId="1" fontId="13" fillId="2" borderId="2" xfId="0" applyNumberFormat="1" applyFont="1" applyFill="1" applyBorder="1" applyAlignment="1">
      <alignment horizontal="center"/>
    </xf>
    <xf numFmtId="0" fontId="27" fillId="0" borderId="2" xfId="0" applyFont="1" applyBorder="1"/>
    <xf numFmtId="1" fontId="13" fillId="2" borderId="0" xfId="0" applyNumberFormat="1" applyFont="1" applyFill="1" applyBorder="1" applyAlignment="1">
      <alignment horizontal="left"/>
    </xf>
    <xf numFmtId="0" fontId="28" fillId="3" borderId="0" xfId="0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/>
    </xf>
    <xf numFmtId="1" fontId="13" fillId="2" borderId="3" xfId="0" applyNumberFormat="1" applyFont="1" applyFill="1" applyBorder="1" applyAlignment="1">
      <alignment horizontal="center"/>
    </xf>
    <xf numFmtId="0" fontId="0" fillId="0" borderId="1" xfId="0" applyBorder="1"/>
    <xf numFmtId="0" fontId="13" fillId="3" borderId="0" xfId="0" applyFont="1" applyFill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27" fillId="0" borderId="4" xfId="0" applyFont="1" applyBorder="1" applyAlignment="1">
      <alignment horizontal="center"/>
    </xf>
    <xf numFmtId="0" fontId="29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3" fontId="27" fillId="3" borderId="0" xfId="0" applyNumberFormat="1" applyFont="1" applyFill="1" applyBorder="1" applyAlignment="1">
      <alignment horizontal="center" vertical="center"/>
    </xf>
    <xf numFmtId="0" fontId="27" fillId="3" borderId="0" xfId="0" applyFont="1" applyFill="1" applyBorder="1" applyAlignment="1"/>
    <xf numFmtId="1" fontId="14" fillId="0" borderId="1" xfId="0" applyNumberFormat="1" applyFont="1" applyBorder="1" applyAlignment="1">
      <alignment horizontal="center" vertical="center"/>
    </xf>
    <xf numFmtId="1" fontId="14" fillId="3" borderId="0" xfId="0" applyNumberFormat="1" applyFont="1" applyFill="1" applyBorder="1" applyAlignment="1">
      <alignment horizontal="center" vertical="center"/>
    </xf>
    <xf numFmtId="1" fontId="14" fillId="3" borderId="0" xfId="0" applyNumberFormat="1" applyFont="1" applyFill="1" applyBorder="1" applyAlignment="1">
      <alignment horizontal="center"/>
    </xf>
    <xf numFmtId="1" fontId="13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0" fontId="0" fillId="0" borderId="0" xfId="3" applyNumberFormat="1" applyFont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/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6" fontId="7" fillId="6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/>
    </xf>
    <xf numFmtId="1" fontId="15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169" fontId="7" fillId="6" borderId="1" xfId="2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Border="1" applyAlignment="1"/>
    <xf numFmtId="165" fontId="8" fillId="8" borderId="4" xfId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165" fontId="8" fillId="8" borderId="1" xfId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/>
    </xf>
    <xf numFmtId="0" fontId="28" fillId="3" borderId="0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>
      <alignment horizontal="center" vertical="center" wrapText="1"/>
    </xf>
    <xf numFmtId="0" fontId="28" fillId="3" borderId="10" xfId="0" applyFont="1" applyFill="1" applyBorder="1" applyAlignment="1">
      <alignment horizontal="center" vertical="center" wrapText="1"/>
    </xf>
    <xf numFmtId="1" fontId="14" fillId="3" borderId="0" xfId="0" applyNumberFormat="1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8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165" fontId="8" fillId="8" borderId="5" xfId="1" applyFont="1" applyFill="1" applyBorder="1" applyAlignment="1">
      <alignment horizontal="center" vertical="center" wrapText="1"/>
    </xf>
    <xf numFmtId="165" fontId="8" fillId="8" borderId="7" xfId="1" applyFont="1" applyFill="1" applyBorder="1" applyAlignment="1">
      <alignment horizontal="center" vertical="center" wrapText="1"/>
    </xf>
    <xf numFmtId="9" fontId="17" fillId="0" borderId="1" xfId="3" applyFont="1" applyBorder="1" applyAlignment="1">
      <alignment horizontal="justify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RÍO XXX AGUAS ABAJO (DBO5) E2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'PROYECCIONES DE MEZCLA'!$S$3</c:f>
              <c:strCache>
                <c:ptCount val="1"/>
                <c:pt idx="0">
                  <c:v>(DBO5) E2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'PROYECCIONES DE MEZCLA'!$A$5:$A$16</c:f>
              <c:numCache>
                <c:formatCode>0</c:formatCode>
                <c:ptCount val="12"/>
              </c:numCache>
            </c:numRef>
          </c:cat>
          <c:val>
            <c:numRef>
              <c:f>'PROYECCIONES DE MEZCLA'!$S$4:$S$16</c:f>
              <c:numCache>
                <c:formatCode>0.000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BD-46A8-839C-206F2C32B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24715984"/>
        <c:axId val="1"/>
      </c:lineChart>
      <c:catAx>
        <c:axId val="2471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AÑOS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mg/L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15984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78537039595194"/>
          <c:y val="0.52191479311839273"/>
          <c:w val="0.11359585168812958"/>
          <c:h val="4.37969604448794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RÍO XXXX AGUAS ABAJO (SST) E2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'PROYECCIONES DE MEZCLA'!$T$3</c:f>
              <c:strCache>
                <c:ptCount val="1"/>
                <c:pt idx="0">
                  <c:v>(SST) E2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'PROYECCIONES DE MEZCLA'!$A$5:$A$16</c:f>
              <c:numCache>
                <c:formatCode>0</c:formatCode>
                <c:ptCount val="12"/>
              </c:numCache>
            </c:numRef>
          </c:cat>
          <c:val>
            <c:numRef>
              <c:f>'PROYECCIONES DE MEZCLA'!$T$5:$T$16</c:f>
              <c:numCache>
                <c:formatCode>0.000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7B-4619-A1B4-A2E92490C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24716400"/>
        <c:axId val="1"/>
      </c:lineChart>
      <c:catAx>
        <c:axId val="2471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AÑOS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1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mg/L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1640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63160680406159"/>
          <c:y val="0.52199455551327456"/>
          <c:w val="0.11031276209398333"/>
          <c:h val="4.395740030637429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RÍO XXX AGUAS ABAJO (OD) E2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'PROYECCIONES DE MEZCLA'!$U$3</c:f>
              <c:strCache>
                <c:ptCount val="1"/>
                <c:pt idx="0">
                  <c:v>(OD)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'PROYECCIONES DE MEZCLA'!$A$5:$A$16</c:f>
              <c:numCache>
                <c:formatCode>0</c:formatCode>
                <c:ptCount val="12"/>
              </c:numCache>
            </c:numRef>
          </c:cat>
          <c:val>
            <c:numRef>
              <c:f>'PROYECCIONES DE MEZCLA'!$U$5:$U$16</c:f>
              <c:numCache>
                <c:formatCode>0.0000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90-46E4-BEAE-3B7638111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24711408"/>
        <c:axId val="1"/>
      </c:lineChart>
      <c:catAx>
        <c:axId val="2471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AÑOS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9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mg/L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1140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74357571741889"/>
          <c:y val="0.52290354330708666"/>
          <c:w val="8.0899219789307142E-2"/>
          <c:h val="4.225487439070119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4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RÍO XXX AGUAS ABAJO (CAUDAL M3/S) E2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'PROYECCIONES DE MEZCLA'!$V$3</c:f>
              <c:strCache>
                <c:ptCount val="1"/>
                <c:pt idx="0">
                  <c:v>(Caudal - m3/s) E2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'PROYECCIONES DE MEZCLA'!$A$5:$A$16</c:f>
              <c:numCache>
                <c:formatCode>0</c:formatCode>
                <c:ptCount val="12"/>
              </c:numCache>
            </c:numRef>
          </c:cat>
          <c:val>
            <c:numRef>
              <c:f>'PROYECCIONES DE MEZCLA'!$V$5:$V$16</c:f>
              <c:numCache>
                <c:formatCode>0.000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36-4F7C-AADD-ACC1A6D7C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24711824"/>
        <c:axId val="1"/>
      </c:lineChart>
      <c:catAx>
        <c:axId val="2471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AÑOS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m3/s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1182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662350659404992"/>
          <c:y val="0.522141251643365"/>
          <c:w val="0.169062590197808"/>
          <c:h val="4.247939608985140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160020</xdr:rowOff>
    </xdr:from>
    <xdr:to>
      <xdr:col>13</xdr:col>
      <xdr:colOff>7620</xdr:colOff>
      <xdr:row>41</xdr:row>
      <xdr:rowOff>144780</xdr:rowOff>
    </xdr:to>
    <xdr:graphicFrame macro="">
      <xdr:nvGraphicFramePr>
        <xdr:cNvPr id="7915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99060</xdr:colOff>
      <xdr:row>17</xdr:row>
      <xdr:rowOff>30480</xdr:rowOff>
    </xdr:from>
    <xdr:to>
      <xdr:col>23</xdr:col>
      <xdr:colOff>53340</xdr:colOff>
      <xdr:row>42</xdr:row>
      <xdr:rowOff>0</xdr:rowOff>
    </xdr:to>
    <xdr:graphicFrame macro="">
      <xdr:nvGraphicFramePr>
        <xdr:cNvPr id="79160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42</xdr:row>
      <xdr:rowOff>22860</xdr:rowOff>
    </xdr:from>
    <xdr:to>
      <xdr:col>12</xdr:col>
      <xdr:colOff>502920</xdr:colOff>
      <xdr:row>67</xdr:row>
      <xdr:rowOff>160020</xdr:rowOff>
    </xdr:to>
    <xdr:graphicFrame macro="">
      <xdr:nvGraphicFramePr>
        <xdr:cNvPr id="79161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76200</xdr:colOff>
      <xdr:row>42</xdr:row>
      <xdr:rowOff>7620</xdr:rowOff>
    </xdr:from>
    <xdr:to>
      <xdr:col>23</xdr:col>
      <xdr:colOff>76200</xdr:colOff>
      <xdr:row>67</xdr:row>
      <xdr:rowOff>121920</xdr:rowOff>
    </xdr:to>
    <xdr:graphicFrame macro="">
      <xdr:nvGraphicFramePr>
        <xdr:cNvPr id="7916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9"/>
  <sheetViews>
    <sheetView view="pageBreakPreview" topLeftCell="A3" zoomScaleNormal="100" zoomScaleSheetLayoutView="100" zoomScalePageLayoutView="60" workbookViewId="0">
      <selection activeCell="E33" sqref="E33"/>
    </sheetView>
  </sheetViews>
  <sheetFormatPr baseColWidth="10" defaultRowHeight="13.2" x14ac:dyDescent="0.25"/>
  <cols>
    <col min="9" max="9" width="12.6640625" customWidth="1"/>
    <col min="10" max="10" width="11.33203125" customWidth="1"/>
    <col min="11" max="11" width="12.44140625" customWidth="1"/>
    <col min="13" max="13" width="4.88671875" customWidth="1"/>
    <col min="14" max="14" width="11.44140625" style="56" customWidth="1"/>
    <col min="15" max="15" width="14.44140625" style="56" customWidth="1"/>
    <col min="22" max="22" width="16.5546875" customWidth="1"/>
  </cols>
  <sheetData>
    <row r="1" spans="1:54" s="32" customFormat="1" ht="21" hidden="1" customHeight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</row>
    <row r="2" spans="1:54" s="32" customFormat="1" ht="18.75" hidden="1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</row>
    <row r="3" spans="1:54" x14ac:dyDescent="0.25">
      <c r="M3" s="57"/>
      <c r="N3"/>
      <c r="O3" s="57"/>
      <c r="P3" s="56"/>
      <c r="Z3" s="56"/>
      <c r="AA3" s="56"/>
    </row>
    <row r="4" spans="1:54" x14ac:dyDescent="0.25">
      <c r="M4" s="57"/>
      <c r="N4"/>
      <c r="O4" s="57"/>
      <c r="P4" s="56"/>
      <c r="Z4" s="56"/>
      <c r="AA4" s="56"/>
    </row>
    <row r="5" spans="1:54" x14ac:dyDescent="0.25">
      <c r="M5" s="57"/>
      <c r="N5"/>
      <c r="O5" s="57"/>
      <c r="P5" s="56"/>
      <c r="Z5" s="56"/>
      <c r="AA5" s="56"/>
    </row>
    <row r="6" spans="1:54" x14ac:dyDescent="0.25">
      <c r="M6" s="57"/>
      <c r="N6"/>
      <c r="O6" s="57"/>
      <c r="P6" s="56"/>
      <c r="Z6" s="56"/>
      <c r="AA6" s="56"/>
    </row>
    <row r="7" spans="1:54" x14ac:dyDescent="0.25">
      <c r="K7" s="59"/>
      <c r="N7"/>
      <c r="P7" s="56"/>
      <c r="Z7" s="56"/>
      <c r="AA7" s="56"/>
    </row>
    <row r="8" spans="1:54" x14ac:dyDescent="0.25">
      <c r="K8" s="59"/>
      <c r="N8"/>
      <c r="P8" s="56"/>
    </row>
    <row r="9" spans="1:54" ht="14.4" x14ac:dyDescent="0.25">
      <c r="B9" s="60"/>
      <c r="N9"/>
      <c r="P9" s="56"/>
    </row>
    <row r="10" spans="1:54" x14ac:dyDescent="0.25">
      <c r="N10"/>
      <c r="P10" s="56"/>
    </row>
    <row r="11" spans="1:54" ht="18" customHeight="1" x14ac:dyDescent="0.25">
      <c r="N11"/>
      <c r="P11" s="56"/>
    </row>
    <row r="12" spans="1:54" ht="18" customHeight="1" x14ac:dyDescent="0.25">
      <c r="N12"/>
      <c r="P12" s="56"/>
    </row>
    <row r="13" spans="1:54" x14ac:dyDescent="0.25">
      <c r="N13"/>
      <c r="P13" s="56"/>
    </row>
    <row r="14" spans="1:54" x14ac:dyDescent="0.25">
      <c r="N14"/>
      <c r="P14" s="56"/>
    </row>
    <row r="15" spans="1:54" ht="14.4" x14ac:dyDescent="0.25">
      <c r="C15" s="61"/>
      <c r="D15" s="61"/>
      <c r="E15" s="61"/>
      <c r="F15" s="61"/>
      <c r="G15" s="61"/>
      <c r="H15" s="61"/>
      <c r="N15"/>
      <c r="P15" s="56"/>
    </row>
    <row r="16" spans="1:54" ht="14.4" x14ac:dyDescent="0.25">
      <c r="C16" s="61"/>
      <c r="N16"/>
      <c r="P16" s="56"/>
    </row>
    <row r="17" spans="2:16" ht="14.4" x14ac:dyDescent="0.3">
      <c r="C17" s="62"/>
      <c r="N17"/>
      <c r="P17" s="56"/>
    </row>
    <row r="18" spans="2:16" ht="14.4" x14ac:dyDescent="0.25">
      <c r="C18" s="61"/>
      <c r="K18" s="26"/>
      <c r="L18" s="26"/>
      <c r="N18"/>
      <c r="P18" s="56"/>
    </row>
    <row r="19" spans="2:16" x14ac:dyDescent="0.25">
      <c r="C19" s="63"/>
      <c r="K19" s="58"/>
      <c r="L19" s="58"/>
      <c r="N19"/>
      <c r="P19" s="56"/>
    </row>
    <row r="20" spans="2:16" x14ac:dyDescent="0.25">
      <c r="C20" s="63"/>
      <c r="N20"/>
      <c r="P20" s="56"/>
    </row>
    <row r="21" spans="2:16" x14ac:dyDescent="0.25">
      <c r="C21" s="65"/>
      <c r="N21"/>
      <c r="P21" s="56"/>
    </row>
    <row r="22" spans="2:16" x14ac:dyDescent="0.25">
      <c r="C22" s="66"/>
      <c r="D22" s="66"/>
      <c r="E22" s="64"/>
      <c r="F22" s="64"/>
      <c r="G22" s="64"/>
      <c r="H22" s="20"/>
      <c r="N22"/>
      <c r="P22" s="56"/>
    </row>
    <row r="23" spans="2:16" ht="14.4" x14ac:dyDescent="0.25">
      <c r="C23" s="61"/>
      <c r="D23" s="61"/>
      <c r="E23" s="61"/>
      <c r="F23" s="61"/>
      <c r="G23" s="61"/>
      <c r="H23" s="61"/>
      <c r="N23"/>
      <c r="P23" s="56"/>
    </row>
    <row r="24" spans="2:16" ht="14.4" x14ac:dyDescent="0.3">
      <c r="C24" s="61"/>
      <c r="D24" s="61"/>
      <c r="E24" s="62"/>
      <c r="F24" s="62"/>
      <c r="G24" s="62"/>
      <c r="H24" s="62"/>
      <c r="N24"/>
      <c r="P24" s="56"/>
    </row>
    <row r="25" spans="2:16" ht="14.4" x14ac:dyDescent="0.3">
      <c r="C25" s="67"/>
      <c r="D25" s="67"/>
      <c r="E25" s="67"/>
      <c r="F25" s="67"/>
      <c r="G25" s="67"/>
      <c r="H25" s="67"/>
      <c r="N25"/>
      <c r="P25" s="56"/>
    </row>
    <row r="26" spans="2:16" ht="14.4" x14ac:dyDescent="0.3">
      <c r="C26" s="67"/>
      <c r="D26" s="67"/>
      <c r="E26" s="67"/>
      <c r="F26" s="67"/>
      <c r="G26" s="67"/>
      <c r="H26" s="67"/>
      <c r="N26"/>
      <c r="P26" s="56"/>
    </row>
    <row r="27" spans="2:16" ht="14.4" x14ac:dyDescent="0.3">
      <c r="C27" s="67"/>
      <c r="D27" s="67"/>
      <c r="E27" s="67"/>
      <c r="F27" s="67"/>
      <c r="G27" s="67"/>
      <c r="H27" s="67"/>
      <c r="N27"/>
      <c r="P27" s="56"/>
    </row>
    <row r="28" spans="2:16" ht="14.4" x14ac:dyDescent="0.3">
      <c r="C28" s="67"/>
      <c r="D28" s="67"/>
      <c r="E28" s="67"/>
      <c r="F28" s="67"/>
      <c r="G28" s="67"/>
      <c r="H28" s="67"/>
      <c r="N28"/>
      <c r="P28" s="56"/>
    </row>
    <row r="29" spans="2:16" ht="14.4" x14ac:dyDescent="0.3">
      <c r="C29" s="67"/>
      <c r="D29" s="67"/>
      <c r="E29" s="67"/>
      <c r="F29" s="67"/>
      <c r="G29" s="67"/>
      <c r="H29" s="67"/>
      <c r="N29"/>
      <c r="P29" s="56"/>
    </row>
    <row r="30" spans="2:16" ht="14.4" x14ac:dyDescent="0.3">
      <c r="C30" s="67"/>
      <c r="D30" s="67"/>
      <c r="E30" s="67"/>
      <c r="F30" s="67"/>
      <c r="G30" s="67"/>
      <c r="H30" s="67"/>
      <c r="N30"/>
      <c r="P30" s="56"/>
    </row>
    <row r="32" spans="2:16" x14ac:dyDescent="0.25">
      <c r="B32" s="7"/>
      <c r="C32" s="7"/>
      <c r="D32" s="7"/>
      <c r="E32" s="7"/>
      <c r="F32" s="7"/>
      <c r="G32" s="7"/>
    </row>
    <row r="38" spans="2:3" x14ac:dyDescent="0.25">
      <c r="B38" s="56"/>
      <c r="C38" s="56"/>
    </row>
    <row r="39" spans="2:3" x14ac:dyDescent="0.25">
      <c r="B39" s="56"/>
      <c r="C39" s="56"/>
    </row>
  </sheetData>
  <pageMargins left="0.70866141732283472" right="0.70866141732283472" top="1.1417322834645669" bottom="0.94488188976377963" header="0.31496062992125984" footer="0.31496062992125984"/>
  <pageSetup scale="79" fitToHeight="0" orientation="landscape" r:id="rId1"/>
  <rowBreaks count="2" manualBreakCount="2">
    <brk id="38" max="13" man="1"/>
    <brk id="81" max="1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62"/>
  <sheetViews>
    <sheetView view="pageBreakPreview" topLeftCell="A131" zoomScale="80" zoomScaleNormal="100" zoomScaleSheetLayoutView="80" zoomScalePageLayoutView="50" workbookViewId="0">
      <selection activeCell="Q163" sqref="Q163"/>
    </sheetView>
  </sheetViews>
  <sheetFormatPr baseColWidth="10" defaultColWidth="11.44140625" defaultRowHeight="11.4" x14ac:dyDescent="0.2"/>
  <cols>
    <col min="1" max="1" width="13.109375" style="32" customWidth="1"/>
    <col min="2" max="2" width="19.5546875" style="32" customWidth="1"/>
    <col min="3" max="3" width="6.88671875" style="32" customWidth="1"/>
    <col min="4" max="4" width="8.6640625" style="32" customWidth="1"/>
    <col min="5" max="5" width="6.6640625" style="32" customWidth="1"/>
    <col min="6" max="6" width="6.5546875" style="32" customWidth="1"/>
    <col min="7" max="7" width="7.5546875" style="32" customWidth="1"/>
    <col min="8" max="8" width="6.88671875" style="32" customWidth="1"/>
    <col min="9" max="9" width="9.44140625" style="32" customWidth="1"/>
    <col min="10" max="11" width="6.6640625" style="32" customWidth="1"/>
    <col min="12" max="12" width="6.5546875" style="32" customWidth="1"/>
    <col min="13" max="13" width="7" style="32" customWidth="1"/>
    <col min="14" max="14" width="6.44140625" style="32" customWidth="1"/>
    <col min="15" max="15" width="6.5546875" style="32" customWidth="1"/>
    <col min="16" max="16" width="7.6640625" style="32" customWidth="1"/>
    <col min="17" max="17" width="7" style="32" customWidth="1"/>
    <col min="18" max="18" width="7.33203125" style="32" customWidth="1"/>
    <col min="19" max="19" width="8" style="32" customWidth="1"/>
    <col min="20" max="20" width="7.109375" style="32" customWidth="1"/>
    <col min="21" max="21" width="7.44140625" style="32" customWidth="1"/>
    <col min="22" max="16384" width="11.44140625" style="32"/>
  </cols>
  <sheetData>
    <row r="1" spans="1:52" ht="12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</row>
    <row r="2" spans="1:52" ht="63" customHeight="1" x14ac:dyDescent="0.25">
      <c r="A2" s="106" t="s">
        <v>99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52" ht="12.6" thickBot="1" x14ac:dyDescent="0.3">
      <c r="A3" s="33"/>
      <c r="B3" s="33"/>
      <c r="C3" s="33"/>
      <c r="D3" s="33"/>
      <c r="E3" s="34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</row>
    <row r="4" spans="1:52" ht="18" customHeight="1" x14ac:dyDescent="0.25">
      <c r="A4" s="105"/>
      <c r="B4" s="105"/>
      <c r="C4" s="105"/>
      <c r="D4" s="105"/>
      <c r="E4" s="105"/>
      <c r="F4" s="105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</row>
    <row r="5" spans="1:52" ht="18" customHeight="1" x14ac:dyDescent="0.25">
      <c r="A5" s="35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</row>
    <row r="6" spans="1:52" ht="18" customHeight="1" x14ac:dyDescent="0.25">
      <c r="A6" s="35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</row>
    <row r="7" spans="1:52" ht="18" customHeight="1" x14ac:dyDescent="0.25">
      <c r="A7" s="35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2" ht="18" customHeight="1" x14ac:dyDescent="0.25">
      <c r="A8" s="35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</row>
    <row r="9" spans="1:52" ht="18" customHeight="1" x14ac:dyDescent="0.25">
      <c r="A9" s="35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</row>
    <row r="10" spans="1:52" ht="18" customHeight="1" x14ac:dyDescent="0.25">
      <c r="A10" s="35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</row>
    <row r="11" spans="1:52" ht="18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</row>
    <row r="12" spans="1:52" ht="18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</row>
    <row r="13" spans="1:52" ht="18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</row>
    <row r="14" spans="1:52" ht="18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</row>
    <row r="15" spans="1:52" ht="18" hidden="1" customHeight="1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</row>
    <row r="16" spans="1:52" ht="18" hidden="1" customHeight="1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</row>
    <row r="17" spans="1:52" ht="18" hidden="1" customHeight="1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</row>
    <row r="18" spans="1:52" ht="18" hidden="1" customHeight="1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</row>
    <row r="19" spans="1:52" ht="18" hidden="1" customHeight="1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</row>
    <row r="20" spans="1:52" ht="18" hidden="1" customHeight="1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</row>
    <row r="21" spans="1:52" ht="18" hidden="1" customHeight="1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</row>
    <row r="22" spans="1:52" ht="18" hidden="1" customHeight="1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</row>
    <row r="23" spans="1:52" ht="18" hidden="1" customHeight="1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</row>
    <row r="24" spans="1:52" ht="18" hidden="1" customHeight="1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</row>
    <row r="25" spans="1:52" ht="18" hidden="1" customHeight="1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</row>
    <row r="26" spans="1:52" ht="18" hidden="1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</row>
    <row r="27" spans="1:52" ht="18" hidden="1" customHeigh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</row>
    <row r="28" spans="1:52" ht="18" hidden="1" customHeight="1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</row>
    <row r="29" spans="1:52" ht="18" hidden="1" customHeight="1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</row>
    <row r="30" spans="1:52" ht="18" hidden="1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</row>
    <row r="31" spans="1:52" ht="18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</row>
    <row r="32" spans="1:52" ht="18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</row>
    <row r="33" spans="1:54" ht="18" customHeight="1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</row>
    <row r="34" spans="1:54" ht="18" customHeight="1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</row>
    <row r="35" spans="1:54" ht="18" customHeight="1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</row>
    <row r="36" spans="1:54" ht="18" customHeight="1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</row>
    <row r="37" spans="1:54" ht="18" customHeight="1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</row>
    <row r="38" spans="1:54" ht="16.5" customHeight="1" x14ac:dyDescent="0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</row>
    <row r="39" spans="1:54" ht="18.75" customHeight="1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6"/>
      <c r="R39" s="36"/>
      <c r="S39" s="36"/>
      <c r="T39" s="36"/>
      <c r="U39" s="36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</row>
    <row r="40" spans="1:54" ht="18" customHeight="1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6"/>
      <c r="R40" s="36"/>
      <c r="S40" s="36"/>
      <c r="T40" s="36"/>
      <c r="U40" s="36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</row>
    <row r="41" spans="1:54" ht="17.25" customHeight="1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7"/>
      <c r="R41" s="37"/>
      <c r="S41" s="37"/>
      <c r="T41" s="37"/>
      <c r="U41" s="37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</row>
    <row r="42" spans="1:54" ht="18" customHeight="1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7"/>
      <c r="R42" s="37"/>
      <c r="S42" s="37"/>
      <c r="T42" s="37"/>
      <c r="U42" s="37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</row>
    <row r="43" spans="1:54" ht="12" x14ac:dyDescent="0.2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</row>
    <row r="44" spans="1:54" ht="12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</row>
    <row r="45" spans="1:54" ht="18" customHeight="1" thickBot="1" x14ac:dyDescent="0.3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</row>
    <row r="46" spans="1:54" ht="12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</row>
    <row r="47" spans="1:54" ht="12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</row>
    <row r="48" spans="1:54" ht="43.5" customHeight="1" x14ac:dyDescent="0.25">
      <c r="A48" s="106" t="s">
        <v>100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</row>
    <row r="49" spans="1:54" ht="12.6" thickBot="1" x14ac:dyDescent="0.3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</row>
    <row r="50" spans="1:54" ht="23.25" customHeigh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</row>
    <row r="51" spans="1:54" ht="23.25" customHeight="1" x14ac:dyDescent="0.25">
      <c r="A51" s="105"/>
      <c r="B51" s="105"/>
      <c r="C51" s="105"/>
      <c r="D51" s="105"/>
      <c r="E51" s="105"/>
      <c r="F51" s="105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</row>
    <row r="52" spans="1:54" ht="18" customHeight="1" x14ac:dyDescent="0.2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</row>
    <row r="53" spans="1:54" ht="16.5" customHeight="1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</row>
    <row r="54" spans="1:54" ht="15.75" customHeight="1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</row>
    <row r="55" spans="1:54" ht="15.75" customHeight="1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</row>
    <row r="56" spans="1:54" ht="12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</row>
    <row r="57" spans="1:54" ht="12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</row>
    <row r="58" spans="1:54" ht="12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</row>
    <row r="59" spans="1:54" ht="12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</row>
    <row r="60" spans="1:54" ht="12" x14ac:dyDescent="0.25">
      <c r="A60" s="35"/>
      <c r="B60" s="35"/>
      <c r="C60" s="35"/>
      <c r="D60" s="35"/>
      <c r="E60" s="35"/>
      <c r="F60" s="35"/>
      <c r="G60" s="35"/>
      <c r="H60" s="35"/>
      <c r="I60" s="35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</row>
    <row r="61" spans="1:54" ht="12" x14ac:dyDescent="0.25">
      <c r="A61" s="35"/>
      <c r="B61" s="35"/>
      <c r="C61" s="35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</row>
    <row r="62" spans="1:54" ht="12" x14ac:dyDescent="0.25">
      <c r="A62" s="35"/>
      <c r="B62" s="35"/>
      <c r="C62" s="35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</row>
    <row r="63" spans="1:54" ht="12" x14ac:dyDescent="0.25">
      <c r="A63" s="35"/>
      <c r="B63" s="35"/>
      <c r="C63" s="35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</row>
    <row r="64" spans="1:54" ht="12" x14ac:dyDescent="0.25">
      <c r="A64" s="35"/>
      <c r="B64" s="35"/>
      <c r="C64" s="35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</row>
    <row r="65" spans="1:54" ht="12" hidden="1" x14ac:dyDescent="0.25">
      <c r="A65" s="35"/>
      <c r="B65" s="35"/>
      <c r="C65" s="35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</row>
    <row r="66" spans="1:54" ht="12" hidden="1" x14ac:dyDescent="0.25">
      <c r="A66" s="35"/>
      <c r="B66" s="35"/>
      <c r="C66" s="35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</row>
    <row r="67" spans="1:54" ht="12" hidden="1" x14ac:dyDescent="0.25">
      <c r="A67" s="35"/>
      <c r="B67" s="35"/>
      <c r="C67" s="35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</row>
    <row r="68" spans="1:54" ht="12" hidden="1" x14ac:dyDescent="0.25">
      <c r="A68" s="35"/>
      <c r="B68" s="35"/>
      <c r="C68" s="35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</row>
    <row r="69" spans="1:54" ht="12" hidden="1" x14ac:dyDescent="0.25">
      <c r="A69" s="35"/>
      <c r="B69" s="35"/>
      <c r="C69" s="35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</row>
    <row r="70" spans="1:54" ht="12" hidden="1" x14ac:dyDescent="0.25">
      <c r="A70" s="35"/>
      <c r="B70" s="35"/>
      <c r="C70" s="35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</row>
    <row r="71" spans="1:54" ht="12" hidden="1" x14ac:dyDescent="0.25">
      <c r="A71" s="35"/>
      <c r="B71" s="35"/>
      <c r="C71" s="35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</row>
    <row r="72" spans="1:54" ht="12" hidden="1" x14ac:dyDescent="0.25">
      <c r="A72" s="35"/>
      <c r="B72" s="35"/>
      <c r="C72" s="35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</row>
    <row r="73" spans="1:54" ht="12" hidden="1" x14ac:dyDescent="0.25">
      <c r="A73" s="35"/>
      <c r="B73" s="35"/>
      <c r="C73" s="35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</row>
    <row r="74" spans="1:54" ht="12" hidden="1" x14ac:dyDescent="0.25">
      <c r="A74" s="35"/>
      <c r="B74" s="35"/>
      <c r="C74" s="35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</row>
    <row r="75" spans="1:54" ht="12" hidden="1" x14ac:dyDescent="0.25">
      <c r="A75" s="35"/>
      <c r="B75" s="35"/>
      <c r="C75" s="35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</row>
    <row r="76" spans="1:54" ht="12" hidden="1" x14ac:dyDescent="0.25">
      <c r="A76" s="35"/>
      <c r="B76" s="35"/>
      <c r="C76" s="35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</row>
    <row r="77" spans="1:54" ht="12" hidden="1" x14ac:dyDescent="0.25">
      <c r="A77" s="35"/>
      <c r="B77" s="35"/>
      <c r="C77" s="35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</row>
    <row r="78" spans="1:54" ht="12" hidden="1" x14ac:dyDescent="0.25">
      <c r="A78" s="35"/>
      <c r="B78" s="35"/>
      <c r="C78" s="35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</row>
    <row r="79" spans="1:54" ht="12" hidden="1" x14ac:dyDescent="0.25">
      <c r="A79" s="35"/>
      <c r="B79" s="35"/>
      <c r="C79" s="35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</row>
    <row r="80" spans="1:54" ht="12" hidden="1" x14ac:dyDescent="0.25">
      <c r="A80" s="35"/>
      <c r="B80" s="35"/>
      <c r="C80" s="35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</row>
    <row r="81" spans="1:54" ht="12" x14ac:dyDescent="0.25">
      <c r="A81" s="35"/>
      <c r="B81" s="35"/>
      <c r="C81" s="35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</row>
    <row r="82" spans="1:54" ht="12" x14ac:dyDescent="0.25">
      <c r="A82" s="35"/>
      <c r="B82" s="35"/>
      <c r="C82" s="35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</row>
    <row r="83" spans="1:54" ht="12" x14ac:dyDescent="0.25">
      <c r="A83" s="35"/>
      <c r="B83" s="35"/>
      <c r="C83" s="35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</row>
    <row r="84" spans="1:54" ht="12" x14ac:dyDescent="0.25">
      <c r="A84" s="35"/>
      <c r="B84" s="35"/>
      <c r="C84" s="35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</row>
    <row r="85" spans="1:54" ht="12" x14ac:dyDescent="0.25">
      <c r="A85" s="35"/>
      <c r="B85" s="35"/>
      <c r="C85" s="35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</row>
    <row r="86" spans="1:54" ht="12" x14ac:dyDescent="0.25">
      <c r="A86" s="35"/>
      <c r="B86" s="35"/>
      <c r="C86" s="35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</row>
    <row r="87" spans="1:54" ht="12" x14ac:dyDescent="0.25">
      <c r="A87" s="35"/>
      <c r="B87" s="35"/>
      <c r="C87" s="35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</row>
    <row r="88" spans="1:54" ht="12" x14ac:dyDescent="0.25">
      <c r="A88" s="35"/>
      <c r="B88" s="35"/>
      <c r="C88" s="35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</row>
    <row r="89" spans="1:54" ht="12" x14ac:dyDescent="0.25">
      <c r="A89" s="35"/>
      <c r="B89" s="35"/>
      <c r="C89" s="35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</row>
    <row r="90" spans="1:54" ht="12" x14ac:dyDescent="0.25">
      <c r="A90" s="35"/>
      <c r="B90" s="35"/>
      <c r="C90" s="35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</row>
    <row r="91" spans="1:54" ht="12" x14ac:dyDescent="0.25">
      <c r="A91" s="35"/>
      <c r="B91" s="35"/>
      <c r="C91" s="35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</row>
    <row r="92" spans="1:54" ht="12" x14ac:dyDescent="0.25">
      <c r="A92" s="35"/>
      <c r="B92" s="35"/>
      <c r="C92" s="35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</row>
    <row r="93" spans="1:54" ht="12" x14ac:dyDescent="0.25">
      <c r="A93" s="35"/>
      <c r="B93" s="35"/>
      <c r="C93" s="35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</row>
    <row r="94" spans="1:54" ht="12.6" thickBot="1" x14ac:dyDescent="0.3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</row>
    <row r="95" spans="1:54" ht="12" x14ac:dyDescent="0.2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</row>
    <row r="96" spans="1:54" ht="12" x14ac:dyDescent="0.25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</row>
    <row r="97" spans="1:54" ht="47.25" customHeight="1" x14ac:dyDescent="0.25">
      <c r="A97" s="107" t="s">
        <v>101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</row>
    <row r="98" spans="1:54" ht="18.75" customHeight="1" thickBot="1" x14ac:dyDescent="0.3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</row>
    <row r="99" spans="1:54" ht="16.5" customHeight="1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</row>
    <row r="100" spans="1:54" ht="21" customHeight="1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</row>
    <row r="101" spans="1:54" ht="16.5" customHeight="1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</row>
    <row r="102" spans="1:54" ht="16.5" customHeight="1" x14ac:dyDescent="0.25">
      <c r="A102" s="31"/>
      <c r="B102" s="31"/>
      <c r="C102" s="31"/>
      <c r="D102" s="31"/>
      <c r="E102" s="31"/>
      <c r="F102" s="31"/>
      <c r="G102" s="31"/>
      <c r="H102" s="35"/>
      <c r="I102" s="35"/>
      <c r="J102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</row>
    <row r="103" spans="1:54" ht="16.5" customHeight="1" x14ac:dyDescent="0.25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</row>
    <row r="104" spans="1:54" ht="16.5" customHeight="1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</row>
    <row r="105" spans="1:54" ht="16.5" customHeight="1" x14ac:dyDescent="0.25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</row>
    <row r="106" spans="1:54" ht="16.5" customHeight="1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</row>
    <row r="107" spans="1:54" ht="16.5" customHeight="1" x14ac:dyDescent="0.25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</row>
    <row r="108" spans="1:54" ht="16.5" customHeight="1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</row>
    <row r="109" spans="1:54" ht="16.5" customHeight="1" x14ac:dyDescent="0.25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</row>
    <row r="110" spans="1:54" ht="16.5" customHeight="1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</row>
    <row r="111" spans="1:54" ht="16.5" customHeight="1" x14ac:dyDescent="0.25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</row>
    <row r="112" spans="1:54" ht="16.5" customHeight="1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</row>
    <row r="113" spans="1:54" ht="16.5" customHeight="1" x14ac:dyDescent="0.25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</row>
    <row r="114" spans="1:54" ht="16.5" customHeight="1" x14ac:dyDescent="0.25">
      <c r="A114" s="31"/>
      <c r="B114" s="31"/>
      <c r="C114" s="31"/>
      <c r="D114" s="31"/>
      <c r="E114" s="31"/>
      <c r="F114" s="31"/>
      <c r="G114" s="31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</row>
    <row r="115" spans="1:54" ht="16.5" hidden="1" customHeight="1" x14ac:dyDescent="0.25">
      <c r="A115" s="31"/>
      <c r="B115" s="31"/>
      <c r="C115" s="31"/>
      <c r="D115" s="31"/>
      <c r="E115" s="31"/>
      <c r="F115" s="31"/>
      <c r="G115" s="31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</row>
    <row r="116" spans="1:54" ht="16.5" hidden="1" customHeight="1" x14ac:dyDescent="0.25">
      <c r="A116" s="31"/>
      <c r="B116" s="31"/>
      <c r="C116" s="31"/>
      <c r="D116" s="31"/>
      <c r="E116" s="31"/>
      <c r="F116" s="31"/>
      <c r="G116" s="31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</row>
    <row r="117" spans="1:54" ht="16.5" hidden="1" customHeight="1" x14ac:dyDescent="0.25">
      <c r="A117" s="31"/>
      <c r="B117" s="31"/>
      <c r="C117" s="31"/>
      <c r="D117" s="31"/>
      <c r="E117" s="31"/>
      <c r="F117" s="31"/>
      <c r="G117" s="31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</row>
    <row r="118" spans="1:54" ht="16.5" hidden="1" customHeight="1" x14ac:dyDescent="0.25">
      <c r="A118" s="31"/>
      <c r="B118" s="31"/>
      <c r="C118" s="31"/>
      <c r="D118" s="31"/>
      <c r="E118" s="31"/>
      <c r="F118" s="31"/>
      <c r="G118" s="31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</row>
    <row r="119" spans="1:54" ht="16.5" hidden="1" customHeight="1" x14ac:dyDescent="0.25">
      <c r="A119" s="31"/>
      <c r="B119" s="31"/>
      <c r="C119" s="31"/>
      <c r="D119" s="31"/>
      <c r="E119" s="31"/>
      <c r="F119" s="31"/>
      <c r="G119" s="31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</row>
    <row r="120" spans="1:54" ht="16.5" hidden="1" customHeight="1" x14ac:dyDescent="0.25">
      <c r="A120" s="31"/>
      <c r="B120" s="31"/>
      <c r="C120" s="31"/>
      <c r="D120" s="31"/>
      <c r="E120" s="31"/>
      <c r="F120" s="31"/>
      <c r="G120" s="31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</row>
    <row r="121" spans="1:54" ht="16.5" hidden="1" customHeight="1" x14ac:dyDescent="0.25">
      <c r="A121" s="31"/>
      <c r="B121" s="31"/>
      <c r="C121" s="31"/>
      <c r="D121" s="31"/>
      <c r="E121" s="31"/>
      <c r="F121" s="31"/>
      <c r="G121" s="31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</row>
    <row r="122" spans="1:54" ht="16.5" hidden="1" customHeight="1" x14ac:dyDescent="0.25">
      <c r="A122" s="31"/>
      <c r="B122" s="31"/>
      <c r="C122" s="31"/>
      <c r="D122" s="31"/>
      <c r="E122" s="31"/>
      <c r="F122" s="31"/>
      <c r="G122" s="31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</row>
    <row r="123" spans="1:54" ht="16.5" hidden="1" customHeight="1" x14ac:dyDescent="0.25">
      <c r="A123" s="31"/>
      <c r="B123" s="31"/>
      <c r="C123" s="31"/>
      <c r="D123" s="31"/>
      <c r="E123" s="31"/>
      <c r="F123" s="31"/>
      <c r="G123" s="31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</row>
    <row r="124" spans="1:54" ht="16.5" hidden="1" customHeight="1" x14ac:dyDescent="0.25">
      <c r="A124" s="31"/>
      <c r="B124" s="31"/>
      <c r="C124" s="31"/>
      <c r="D124" s="31"/>
      <c r="E124" s="31"/>
      <c r="F124" s="31"/>
      <c r="G124" s="31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</row>
    <row r="125" spans="1:54" ht="16.5" hidden="1" customHeight="1" x14ac:dyDescent="0.25">
      <c r="A125" s="31"/>
      <c r="B125" s="31"/>
      <c r="C125" s="31"/>
      <c r="D125" s="31"/>
      <c r="E125" s="31"/>
      <c r="F125" s="31"/>
      <c r="G125" s="31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</row>
    <row r="126" spans="1:54" ht="16.5" hidden="1" customHeight="1" x14ac:dyDescent="0.25">
      <c r="A126" s="31"/>
      <c r="B126" s="31"/>
      <c r="C126" s="31"/>
      <c r="D126" s="31"/>
      <c r="E126" s="31"/>
      <c r="F126" s="31"/>
      <c r="G126" s="31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</row>
    <row r="127" spans="1:54" ht="16.5" hidden="1" customHeight="1" x14ac:dyDescent="0.25">
      <c r="A127" s="31"/>
      <c r="B127" s="31"/>
      <c r="C127" s="31"/>
      <c r="D127" s="31"/>
      <c r="E127" s="31"/>
      <c r="F127" s="31"/>
      <c r="G127" s="31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</row>
    <row r="128" spans="1:54" ht="16.5" hidden="1" customHeight="1" x14ac:dyDescent="0.25">
      <c r="A128" s="31"/>
      <c r="B128" s="31"/>
      <c r="C128" s="31"/>
      <c r="D128" s="31"/>
      <c r="E128" s="31"/>
      <c r="F128" s="31"/>
      <c r="G128" s="31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</row>
    <row r="129" spans="1:54" ht="16.5" hidden="1" customHeight="1" x14ac:dyDescent="0.25">
      <c r="A129" s="31"/>
      <c r="B129" s="31"/>
      <c r="C129" s="31"/>
      <c r="D129" s="31"/>
      <c r="E129" s="31"/>
      <c r="F129" s="31"/>
      <c r="G129" s="31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</row>
    <row r="130" spans="1:54" ht="16.5" hidden="1" customHeight="1" x14ac:dyDescent="0.25">
      <c r="A130" s="31"/>
      <c r="B130" s="31"/>
      <c r="C130" s="31"/>
      <c r="D130" s="31"/>
      <c r="E130" s="31"/>
      <c r="F130" s="31"/>
      <c r="G130" s="31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</row>
    <row r="131" spans="1:54" ht="16.5" customHeight="1" x14ac:dyDescent="0.25">
      <c r="A131" s="31"/>
      <c r="B131" s="31"/>
      <c r="C131" s="31"/>
      <c r="D131" s="31"/>
      <c r="E131" s="31"/>
      <c r="F131" s="31"/>
      <c r="G131" s="31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</row>
    <row r="132" spans="1:54" ht="12" x14ac:dyDescent="0.25">
      <c r="A132" s="31"/>
      <c r="B132" s="31"/>
      <c r="C132" s="31"/>
      <c r="D132" s="31"/>
      <c r="E132" s="31"/>
      <c r="F132" s="31"/>
      <c r="G132" s="31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</row>
    <row r="133" spans="1:54" ht="12" x14ac:dyDescent="0.25">
      <c r="A133" s="31"/>
      <c r="B133" s="31"/>
      <c r="C133" s="31"/>
      <c r="D133" s="31"/>
      <c r="E133" s="31"/>
      <c r="F133" s="31"/>
      <c r="G133" s="31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</row>
    <row r="134" spans="1:54" ht="12" x14ac:dyDescent="0.25">
      <c r="A134" s="31"/>
      <c r="B134" s="31"/>
      <c r="C134" s="31"/>
      <c r="D134" s="31"/>
      <c r="E134" s="31"/>
      <c r="F134" s="31"/>
      <c r="G134" s="31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</row>
    <row r="135" spans="1:54" ht="12" x14ac:dyDescent="0.25">
      <c r="A135" s="31"/>
      <c r="B135" s="31"/>
      <c r="C135" s="31"/>
      <c r="D135" s="31"/>
      <c r="E135" s="31"/>
      <c r="F135" s="31"/>
      <c r="G135" s="31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</row>
    <row r="136" spans="1:54" ht="12" x14ac:dyDescent="0.25">
      <c r="A136" s="31"/>
      <c r="B136" s="31"/>
      <c r="C136" s="31"/>
      <c r="D136" s="31"/>
      <c r="E136" s="31"/>
      <c r="F136" s="31"/>
      <c r="G136" s="31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</row>
    <row r="137" spans="1:54" ht="12" x14ac:dyDescent="0.25">
      <c r="A137" s="31"/>
      <c r="B137" s="31"/>
      <c r="C137" s="31"/>
      <c r="D137" s="31"/>
      <c r="E137" s="31"/>
      <c r="F137" s="31"/>
      <c r="G137" s="31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</row>
    <row r="138" spans="1:54" ht="12" x14ac:dyDescent="0.25">
      <c r="A138" s="31"/>
      <c r="B138" s="31"/>
      <c r="C138" s="31"/>
      <c r="D138" s="31"/>
      <c r="E138" s="31"/>
      <c r="F138" s="31"/>
      <c r="G138" s="31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</row>
    <row r="139" spans="1:54" ht="12" x14ac:dyDescent="0.25">
      <c r="A139" s="31"/>
      <c r="B139" s="31"/>
      <c r="C139" s="31"/>
      <c r="D139" s="31"/>
      <c r="E139" s="31"/>
      <c r="F139" s="31"/>
      <c r="G139" s="31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</row>
    <row r="140" spans="1:54" ht="12" x14ac:dyDescent="0.25">
      <c r="A140" s="31"/>
      <c r="B140" s="31"/>
      <c r="C140" s="31"/>
      <c r="D140" s="31"/>
      <c r="E140" s="31"/>
      <c r="F140" s="31"/>
      <c r="G140" s="31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</row>
    <row r="141" spans="1:54" ht="12" x14ac:dyDescent="0.25">
      <c r="A141" s="31"/>
      <c r="B141" s="31"/>
      <c r="C141" s="31"/>
      <c r="D141" s="31"/>
      <c r="E141" s="31"/>
      <c r="F141" s="31"/>
      <c r="G141" s="31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</row>
    <row r="142" spans="1:54" ht="12" x14ac:dyDescent="0.25">
      <c r="A142" s="31"/>
      <c r="B142" s="31"/>
      <c r="C142" s="31"/>
      <c r="D142" s="31"/>
      <c r="E142" s="31"/>
      <c r="F142" s="31"/>
      <c r="G142" s="31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</row>
    <row r="143" spans="1:54" ht="12" x14ac:dyDescent="0.25">
      <c r="A143" s="31"/>
      <c r="B143" s="31"/>
      <c r="C143" s="31"/>
      <c r="D143" s="31"/>
      <c r="E143" s="31"/>
      <c r="F143" s="31"/>
      <c r="G143" s="31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</row>
    <row r="144" spans="1:54" ht="12" x14ac:dyDescent="0.25">
      <c r="A144" s="31"/>
      <c r="B144" s="31"/>
      <c r="C144" s="31"/>
      <c r="D144" s="31"/>
      <c r="E144" s="31"/>
      <c r="F144" s="31"/>
      <c r="G144" s="31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</row>
    <row r="145" spans="1:54" ht="12" x14ac:dyDescent="0.25">
      <c r="A145" s="31"/>
      <c r="B145" s="31"/>
      <c r="C145" s="31"/>
      <c r="D145" s="31"/>
      <c r="E145" s="31"/>
      <c r="F145" s="31"/>
      <c r="G145" s="31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</row>
    <row r="146" spans="1:54" ht="12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</row>
    <row r="147" spans="1:54" ht="16.5" customHeight="1" thickBot="1" x14ac:dyDescent="0.3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</row>
    <row r="148" spans="1:54" ht="12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</row>
    <row r="149" spans="1:54" ht="41.25" customHeight="1" x14ac:dyDescent="0.25">
      <c r="A149" s="107" t="s">
        <v>102</v>
      </c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</row>
    <row r="150" spans="1:54" ht="12.6" thickBot="1" x14ac:dyDescent="0.3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</row>
    <row r="151" spans="1:54" ht="12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</row>
    <row r="152" spans="1:54" ht="12" x14ac:dyDescent="0.25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</row>
    <row r="153" spans="1:54" ht="15.75" customHeight="1" x14ac:dyDescent="0.25">
      <c r="A153" s="110" t="s">
        <v>32</v>
      </c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40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</row>
    <row r="154" spans="1:54" ht="15.75" customHeight="1" x14ac:dyDescent="0.25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40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</row>
    <row r="155" spans="1:54" ht="15.75" customHeight="1" x14ac:dyDescent="0.25">
      <c r="A155" s="41"/>
      <c r="B155" s="111" t="s">
        <v>33</v>
      </c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3"/>
      <c r="Q155" s="40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</row>
    <row r="156" spans="1:54" ht="12" x14ac:dyDescent="0.25">
      <c r="A156" s="42" t="s">
        <v>34</v>
      </c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5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</row>
    <row r="157" spans="1:54" ht="12" x14ac:dyDescent="0.25">
      <c r="A157" s="46" t="s">
        <v>35</v>
      </c>
      <c r="B157" s="46"/>
      <c r="C157" s="46"/>
      <c r="D157" s="46"/>
      <c r="E157" s="46"/>
      <c r="F157" s="46"/>
      <c r="G157" s="46"/>
      <c r="H157" s="46"/>
      <c r="I157" s="46"/>
      <c r="J157" s="46"/>
      <c r="K157" s="47"/>
      <c r="L157" s="47"/>
      <c r="M157" s="47"/>
      <c r="N157" s="47"/>
      <c r="O157" s="47"/>
      <c r="P157" s="47"/>
      <c r="Q157" s="45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</row>
    <row r="158" spans="1:54" ht="12" x14ac:dyDescent="0.25">
      <c r="A158" s="46" t="s">
        <v>36</v>
      </c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9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</row>
    <row r="159" spans="1:54" ht="12" x14ac:dyDescent="0.25">
      <c r="A159" s="46" t="s">
        <v>37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9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</row>
    <row r="160" spans="1:54" ht="12" x14ac:dyDescent="0.25">
      <c r="A160" s="46" t="s">
        <v>38</v>
      </c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9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</row>
    <row r="161" spans="1:54" ht="12" x14ac:dyDescent="0.25">
      <c r="A161" s="46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50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</row>
    <row r="162" spans="1:54" ht="12" x14ac:dyDescent="0.25">
      <c r="A162" s="46" t="s">
        <v>39</v>
      </c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9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</row>
    <row r="163" spans="1:54" ht="12" x14ac:dyDescent="0.25">
      <c r="A163" s="46" t="s">
        <v>40</v>
      </c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2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</row>
    <row r="164" spans="1:54" ht="12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</row>
    <row r="165" spans="1:54" ht="12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</row>
    <row r="166" spans="1:54" ht="12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</row>
    <row r="167" spans="1:54" ht="12" x14ac:dyDescent="0.25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</row>
    <row r="168" spans="1:54" ht="12" x14ac:dyDescent="0.25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</row>
    <row r="169" spans="1:54" ht="12" x14ac:dyDescent="0.25">
      <c r="A169" s="31"/>
      <c r="B169" s="31"/>
      <c r="C169" s="31"/>
      <c r="D169" s="31" t="s">
        <v>41</v>
      </c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</row>
    <row r="170" spans="1:54" ht="12" x14ac:dyDescent="0.25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</row>
    <row r="171" spans="1:54" ht="12" x14ac:dyDescent="0.25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</row>
    <row r="172" spans="1:54" ht="12" x14ac:dyDescent="0.25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</row>
    <row r="173" spans="1:54" ht="12" x14ac:dyDescent="0.25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</row>
    <row r="174" spans="1:54" ht="12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</row>
    <row r="175" spans="1:54" ht="12" x14ac:dyDescent="0.25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</row>
    <row r="176" spans="1:54" ht="12" x14ac:dyDescent="0.25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</row>
    <row r="177" spans="1:54" ht="11.25" customHeight="1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</row>
    <row r="178" spans="1:54" ht="12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</row>
    <row r="179" spans="1:54" ht="12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</row>
    <row r="180" spans="1:54" ht="12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</row>
    <row r="181" spans="1:54" ht="12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</row>
    <row r="182" spans="1:54" ht="12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</row>
    <row r="183" spans="1:54" ht="12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</row>
    <row r="184" spans="1:54" ht="12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</row>
    <row r="185" spans="1:54" ht="12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</row>
    <row r="186" spans="1:54" ht="12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</row>
    <row r="187" spans="1:54" ht="12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</row>
    <row r="188" spans="1:54" ht="12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</row>
    <row r="189" spans="1:54" ht="12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</row>
    <row r="190" spans="1:54" ht="12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</row>
    <row r="191" spans="1:54" ht="12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</row>
    <row r="192" spans="1:54" ht="12.6" thickBot="1" x14ac:dyDescent="0.3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</row>
    <row r="193" spans="1:54" ht="12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</row>
    <row r="194" spans="1:54" ht="49.5" customHeight="1" x14ac:dyDescent="0.25">
      <c r="A194" s="107" t="s">
        <v>103</v>
      </c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</row>
    <row r="195" spans="1:54" ht="12.6" thickBot="1" x14ac:dyDescent="0.3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</row>
    <row r="196" spans="1:54" ht="12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</row>
    <row r="197" spans="1:54" ht="12" customHeight="1" x14ac:dyDescent="0.25">
      <c r="A197" s="31"/>
      <c r="B197" s="31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</row>
    <row r="198" spans="1:54" ht="12" x14ac:dyDescent="0.25">
      <c r="A198" s="31"/>
      <c r="B198" s="31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</row>
    <row r="199" spans="1:54" ht="12" x14ac:dyDescent="0.25">
      <c r="A199" s="31"/>
      <c r="B199" s="31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</row>
    <row r="200" spans="1:54" ht="12" x14ac:dyDescent="0.25">
      <c r="A200" s="31"/>
      <c r="B200" s="31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</row>
    <row r="201" spans="1:54" ht="12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</row>
    <row r="202" spans="1:54" ht="12" x14ac:dyDescent="0.25"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40"/>
      <c r="S202" s="53"/>
      <c r="T202" s="53"/>
      <c r="U202" s="53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</row>
    <row r="203" spans="1:54" ht="12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40"/>
      <c r="S203" s="53"/>
      <c r="T203" s="53"/>
      <c r="U203" s="53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</row>
    <row r="204" spans="1:54" ht="12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55"/>
      <c r="S204" s="53"/>
      <c r="T204" s="53"/>
      <c r="U204" s="53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</row>
    <row r="205" spans="1:54" ht="12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53"/>
      <c r="S205" s="53"/>
      <c r="T205" s="53"/>
      <c r="U205" s="53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</row>
    <row r="206" spans="1:54" ht="12" x14ac:dyDescent="0.25">
      <c r="A206" s="53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53"/>
      <c r="S206" s="53"/>
      <c r="T206" s="53"/>
      <c r="U206" s="53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</row>
    <row r="207" spans="1:54" ht="12" customHeight="1" x14ac:dyDescent="0.25">
      <c r="A207" s="53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53"/>
      <c r="S207" s="53"/>
      <c r="T207" s="53"/>
      <c r="U207" s="53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</row>
    <row r="208" spans="1:54" ht="47.25" customHeight="1" x14ac:dyDescent="0.25">
      <c r="A208" s="53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53"/>
      <c r="S208" s="53"/>
      <c r="T208" s="53"/>
      <c r="U208" s="53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</row>
    <row r="209" spans="1:54" ht="12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</row>
    <row r="210" spans="1:54" ht="12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</row>
    <row r="211" spans="1:54" ht="12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</row>
    <row r="212" spans="1:54" ht="12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</row>
    <row r="213" spans="1:54" ht="12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</row>
    <row r="214" spans="1:54" ht="12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</row>
    <row r="215" spans="1:54" ht="12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</row>
    <row r="216" spans="1:54" ht="12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</row>
    <row r="217" spans="1:54" ht="12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</row>
    <row r="218" spans="1:54" ht="12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</row>
    <row r="219" spans="1:54" ht="1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</row>
    <row r="220" spans="1:54" ht="12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</row>
    <row r="221" spans="1:54" ht="12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</row>
    <row r="222" spans="1:54" ht="12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</row>
    <row r="223" spans="1:54" ht="15" customHeight="1" thickBot="1" x14ac:dyDescent="0.3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</row>
    <row r="224" spans="1:54" ht="12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</row>
    <row r="225" spans="1:54" ht="12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</row>
    <row r="226" spans="1:54" ht="12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</row>
    <row r="227" spans="1:54" ht="12" x14ac:dyDescent="0.25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</row>
    <row r="228" spans="1:54" ht="12" x14ac:dyDescent="0.25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</row>
    <row r="229" spans="1:54" ht="12" x14ac:dyDescent="0.25"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</row>
    <row r="230" spans="1:54" ht="12" x14ac:dyDescent="0.25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</row>
    <row r="231" spans="1:54" ht="12" x14ac:dyDescent="0.25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</row>
    <row r="232" spans="1:54" ht="12" x14ac:dyDescent="0.25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</row>
    <row r="233" spans="1:54" ht="12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</row>
    <row r="234" spans="1:54" ht="12" x14ac:dyDescent="0.25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</row>
    <row r="235" spans="1:54" ht="12" x14ac:dyDescent="0.25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</row>
    <row r="236" spans="1:54" ht="12" x14ac:dyDescent="0.25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</row>
    <row r="237" spans="1:54" ht="12" x14ac:dyDescent="0.25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</row>
    <row r="238" spans="1:54" ht="12" x14ac:dyDescent="0.25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</row>
    <row r="239" spans="1:54" ht="12" x14ac:dyDescent="0.25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</row>
    <row r="240" spans="1:54" ht="12" x14ac:dyDescent="0.25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</row>
    <row r="241" spans="1:54" ht="12" x14ac:dyDescent="0.25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</row>
    <row r="242" spans="1:54" ht="12" x14ac:dyDescent="0.25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</row>
    <row r="243" spans="1:54" ht="12" x14ac:dyDescent="0.25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</row>
    <row r="244" spans="1:54" ht="12" x14ac:dyDescent="0.25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</row>
    <row r="245" spans="1:54" ht="12" x14ac:dyDescent="0.25"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</row>
    <row r="246" spans="1:54" ht="12" x14ac:dyDescent="0.25"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</row>
    <row r="247" spans="1:54" ht="12" x14ac:dyDescent="0.25"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</row>
    <row r="248" spans="1:54" ht="12" x14ac:dyDescent="0.25"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</row>
    <row r="249" spans="1:54" ht="12" x14ac:dyDescent="0.25"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</row>
    <row r="250" spans="1:54" ht="12" x14ac:dyDescent="0.25"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</row>
    <row r="251" spans="1:54" ht="12" x14ac:dyDescent="0.25"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</row>
    <row r="252" spans="1:54" ht="12" x14ac:dyDescent="0.25"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</row>
    <row r="253" spans="1:54" ht="12" x14ac:dyDescent="0.25"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</row>
    <row r="254" spans="1:54" ht="12" x14ac:dyDescent="0.25"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</row>
    <row r="255" spans="1:54" ht="12" x14ac:dyDescent="0.25"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</row>
    <row r="256" spans="1:54" ht="12" x14ac:dyDescent="0.25"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</row>
    <row r="257" spans="23:54" ht="12" x14ac:dyDescent="0.25"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</row>
    <row r="258" spans="23:54" ht="12" x14ac:dyDescent="0.25"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</row>
    <row r="259" spans="23:54" ht="12" x14ac:dyDescent="0.25"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</row>
    <row r="260" spans="23:54" ht="12" x14ac:dyDescent="0.25"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</row>
    <row r="261" spans="23:54" ht="12" x14ac:dyDescent="0.25"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</row>
    <row r="262" spans="23:54" ht="12" x14ac:dyDescent="0.25"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</row>
  </sheetData>
  <mergeCells count="11">
    <mergeCell ref="C197:Q200"/>
    <mergeCell ref="A153:P154"/>
    <mergeCell ref="B155:P155"/>
    <mergeCell ref="A98:U98"/>
    <mergeCell ref="A51:F51"/>
    <mergeCell ref="A194:U194"/>
    <mergeCell ref="A4:F4"/>
    <mergeCell ref="A2:U2"/>
    <mergeCell ref="A48:U48"/>
    <mergeCell ref="A97:U97"/>
    <mergeCell ref="A149:U149"/>
  </mergeCells>
  <phoneticPr fontId="2" type="noConversion"/>
  <pageMargins left="0.74803149606299213" right="0.74803149606299213" top="0.98425196850393704" bottom="0.98425196850393704" header="0" footer="0"/>
  <pageSetup scale="72" fitToHeight="0" orientation="landscape" r:id="rId1"/>
  <headerFooter alignWithMargins="0"/>
  <rowBreaks count="4" manualBreakCount="4">
    <brk id="45" max="20" man="1"/>
    <brk id="94" max="20" man="1"/>
    <brk id="147" max="20" man="1"/>
    <brk id="193" max="20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60"/>
  <sheetViews>
    <sheetView tabSelected="1" view="pageBreakPreview" zoomScale="84" zoomScaleNormal="84" zoomScaleSheetLayoutView="84" zoomScalePageLayoutView="40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J16" sqref="J16"/>
    </sheetView>
  </sheetViews>
  <sheetFormatPr baseColWidth="10" defaultRowHeight="13.2" x14ac:dyDescent="0.25"/>
  <cols>
    <col min="1" max="1" width="10" customWidth="1"/>
    <col min="2" max="2" width="12.5546875" customWidth="1"/>
    <col min="3" max="3" width="17.88671875" customWidth="1"/>
    <col min="4" max="4" width="12.44140625" customWidth="1"/>
    <col min="5" max="5" width="17" customWidth="1"/>
    <col min="6" max="6" width="19" customWidth="1"/>
    <col min="7" max="7" width="12.88671875" customWidth="1"/>
    <col min="8" max="8" width="17" customWidth="1"/>
    <col min="9" max="9" width="17.109375" customWidth="1"/>
    <col min="10" max="10" width="11.5546875" customWidth="1"/>
    <col min="11" max="11" width="11.109375" customWidth="1"/>
    <col min="12" max="13" width="11.44140625" style="8" customWidth="1"/>
    <col min="16" max="16" width="15.33203125" customWidth="1"/>
    <col min="17" max="17" width="14.33203125" customWidth="1"/>
    <col min="18" max="18" width="12.44140625" customWidth="1"/>
    <col min="19" max="19" width="15.109375" customWidth="1"/>
    <col min="20" max="20" width="16.109375" customWidth="1"/>
    <col min="21" max="22" width="10.6640625" customWidth="1"/>
    <col min="23" max="23" width="12.109375" customWidth="1"/>
    <col min="24" max="24" width="14.5546875" customWidth="1"/>
    <col min="25" max="25" width="16.6640625" customWidth="1"/>
    <col min="26" max="27" width="10.6640625" customWidth="1"/>
  </cols>
  <sheetData>
    <row r="1" spans="1:27" ht="45" customHeight="1" x14ac:dyDescent="0.25">
      <c r="A1" s="115" t="s">
        <v>0</v>
      </c>
      <c r="B1" s="115" t="s">
        <v>1</v>
      </c>
      <c r="C1" s="129" t="s">
        <v>31</v>
      </c>
      <c r="D1" s="129" t="s">
        <v>21</v>
      </c>
      <c r="E1" s="115" t="s">
        <v>2</v>
      </c>
      <c r="F1" s="129" t="s">
        <v>22</v>
      </c>
      <c r="G1" s="123" t="s">
        <v>12</v>
      </c>
      <c r="H1" s="124"/>
      <c r="I1" s="124"/>
      <c r="J1" s="124"/>
      <c r="K1" s="125"/>
      <c r="L1" s="132" t="s">
        <v>42</v>
      </c>
      <c r="M1" s="133"/>
      <c r="N1" s="120" t="s">
        <v>104</v>
      </c>
      <c r="O1" s="122"/>
      <c r="P1" s="115" t="s">
        <v>5</v>
      </c>
      <c r="Q1" s="115"/>
      <c r="R1" s="115" t="s">
        <v>20</v>
      </c>
      <c r="S1" s="115"/>
      <c r="T1" s="115"/>
      <c r="U1" s="115"/>
      <c r="V1" s="115"/>
      <c r="W1" s="115"/>
      <c r="X1" s="115"/>
      <c r="Y1" s="115"/>
      <c r="Z1" s="115"/>
      <c r="AA1" s="115"/>
    </row>
    <row r="2" spans="1:27" ht="39" customHeight="1" x14ac:dyDescent="0.25">
      <c r="A2" s="115"/>
      <c r="B2" s="115"/>
      <c r="C2" s="130"/>
      <c r="D2" s="130"/>
      <c r="E2" s="115"/>
      <c r="F2" s="131"/>
      <c r="G2" s="126"/>
      <c r="H2" s="127"/>
      <c r="I2" s="127"/>
      <c r="J2" s="127"/>
      <c r="K2" s="128"/>
      <c r="L2" s="98" t="s">
        <v>3</v>
      </c>
      <c r="M2" s="98" t="s">
        <v>4</v>
      </c>
      <c r="N2" s="129" t="s">
        <v>9</v>
      </c>
      <c r="O2" s="129" t="s">
        <v>10</v>
      </c>
      <c r="P2" s="129" t="s">
        <v>18</v>
      </c>
      <c r="Q2" s="129" t="s">
        <v>19</v>
      </c>
      <c r="R2" s="120" t="s">
        <v>23</v>
      </c>
      <c r="S2" s="121"/>
      <c r="T2" s="121"/>
      <c r="U2" s="121"/>
      <c r="V2" s="122"/>
      <c r="W2" s="120" t="s">
        <v>24</v>
      </c>
      <c r="X2" s="121"/>
      <c r="Y2" s="121"/>
      <c r="Z2" s="121"/>
      <c r="AA2" s="122"/>
    </row>
    <row r="3" spans="1:27" ht="26.4" x14ac:dyDescent="0.25">
      <c r="A3" s="115"/>
      <c r="B3" s="115"/>
      <c r="C3" s="99" t="s">
        <v>6</v>
      </c>
      <c r="D3" s="99" t="s">
        <v>7</v>
      </c>
      <c r="E3" s="115"/>
      <c r="F3" s="130"/>
      <c r="G3" s="99" t="s">
        <v>13</v>
      </c>
      <c r="H3" s="99" t="s">
        <v>14</v>
      </c>
      <c r="I3" s="99" t="s">
        <v>15</v>
      </c>
      <c r="J3" s="99" t="s">
        <v>16</v>
      </c>
      <c r="K3" s="99" t="s">
        <v>17</v>
      </c>
      <c r="L3" s="100" t="s">
        <v>8</v>
      </c>
      <c r="M3" s="100" t="s">
        <v>8</v>
      </c>
      <c r="N3" s="130"/>
      <c r="O3" s="130"/>
      <c r="P3" s="130"/>
      <c r="Q3" s="130"/>
      <c r="R3" s="99" t="s">
        <v>25</v>
      </c>
      <c r="S3" s="99" t="s">
        <v>26</v>
      </c>
      <c r="T3" s="99" t="s">
        <v>27</v>
      </c>
      <c r="U3" s="99" t="s">
        <v>28</v>
      </c>
      <c r="V3" s="99" t="s">
        <v>29</v>
      </c>
      <c r="W3" s="99" t="s">
        <v>25</v>
      </c>
      <c r="X3" s="99" t="s">
        <v>26</v>
      </c>
      <c r="Y3" s="99" t="s">
        <v>27</v>
      </c>
      <c r="Z3" s="99" t="s">
        <v>28</v>
      </c>
      <c r="AA3" s="99" t="s">
        <v>29</v>
      </c>
    </row>
    <row r="4" spans="1:27" ht="21" customHeight="1" x14ac:dyDescent="0.25">
      <c r="A4" s="1"/>
      <c r="B4" s="27"/>
      <c r="C4" s="2"/>
      <c r="D4" s="3"/>
      <c r="E4" s="3"/>
      <c r="F4" s="4"/>
      <c r="G4" s="3"/>
      <c r="H4" s="3"/>
      <c r="I4" s="3"/>
      <c r="J4" s="6"/>
      <c r="K4" s="6"/>
      <c r="L4" s="28"/>
      <c r="M4" s="28"/>
      <c r="N4" s="29"/>
      <c r="O4" s="29"/>
      <c r="P4" s="16"/>
      <c r="Q4" s="16"/>
      <c r="R4" s="16"/>
      <c r="S4" s="16"/>
      <c r="T4" s="16"/>
      <c r="U4" s="16"/>
      <c r="V4" s="17"/>
      <c r="W4" s="16"/>
      <c r="X4" s="16"/>
      <c r="Y4" s="16"/>
      <c r="Z4" s="16"/>
      <c r="AA4" s="17"/>
    </row>
    <row r="5" spans="1:27" s="7" customFormat="1" ht="21" customHeight="1" x14ac:dyDescent="0.25">
      <c r="A5" s="1"/>
      <c r="B5" s="27"/>
      <c r="C5" s="2"/>
      <c r="D5" s="6"/>
      <c r="E5" s="3"/>
      <c r="F5" s="4"/>
      <c r="G5" s="6"/>
      <c r="H5" s="6"/>
      <c r="I5" s="6"/>
      <c r="J5" s="6"/>
      <c r="K5" s="6"/>
      <c r="L5" s="28"/>
      <c r="M5" s="28"/>
      <c r="N5" s="29"/>
      <c r="O5" s="29"/>
      <c r="P5" s="16"/>
      <c r="Q5" s="16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s="7" customFormat="1" ht="13.8" x14ac:dyDescent="0.25">
      <c r="A6" s="1"/>
      <c r="B6" s="27"/>
      <c r="C6" s="2"/>
      <c r="D6" s="6"/>
      <c r="E6" s="3"/>
      <c r="F6" s="4"/>
      <c r="G6" s="6"/>
      <c r="H6" s="6"/>
      <c r="I6" s="6"/>
      <c r="J6" s="6"/>
      <c r="K6" s="6"/>
      <c r="L6" s="28"/>
      <c r="M6" s="28"/>
      <c r="N6" s="29"/>
      <c r="O6" s="29"/>
      <c r="P6" s="16"/>
      <c r="Q6" s="16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s="7" customFormat="1" ht="21" customHeight="1" x14ac:dyDescent="0.25">
      <c r="A7" s="1"/>
      <c r="B7" s="27"/>
      <c r="C7" s="2"/>
      <c r="D7" s="6"/>
      <c r="E7" s="3"/>
      <c r="F7" s="4"/>
      <c r="G7" s="6"/>
      <c r="H7" s="6"/>
      <c r="I7" s="6"/>
      <c r="J7" s="6"/>
      <c r="K7" s="6"/>
      <c r="L7" s="28"/>
      <c r="M7" s="28"/>
      <c r="N7" s="29"/>
      <c r="O7" s="29"/>
      <c r="P7" s="16"/>
      <c r="Q7" s="16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s="7" customFormat="1" ht="21" customHeight="1" x14ac:dyDescent="0.25">
      <c r="A8" s="1"/>
      <c r="B8" s="27"/>
      <c r="C8" s="2"/>
      <c r="D8" s="6"/>
      <c r="E8" s="3"/>
      <c r="F8" s="4"/>
      <c r="G8" s="6"/>
      <c r="H8" s="6"/>
      <c r="I8" s="6"/>
      <c r="J8" s="6"/>
      <c r="K8" s="6"/>
      <c r="L8" s="28"/>
      <c r="M8" s="28"/>
      <c r="N8" s="29"/>
      <c r="O8" s="29"/>
      <c r="P8" s="16"/>
      <c r="Q8" s="16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s="7" customFormat="1" ht="21" customHeight="1" x14ac:dyDescent="0.25">
      <c r="A9" s="1"/>
      <c r="B9" s="27"/>
      <c r="C9" s="2"/>
      <c r="D9" s="6"/>
      <c r="E9" s="3"/>
      <c r="F9" s="4"/>
      <c r="G9" s="6"/>
      <c r="H9" s="6"/>
      <c r="I9" s="6"/>
      <c r="J9" s="6"/>
      <c r="K9" s="6"/>
      <c r="L9" s="28"/>
      <c r="M9" s="28"/>
      <c r="N9" s="29"/>
      <c r="O9" s="29"/>
      <c r="P9" s="16"/>
      <c r="Q9" s="16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s="7" customFormat="1" ht="21" customHeight="1" x14ac:dyDescent="0.25">
      <c r="A10" s="1"/>
      <c r="B10" s="27"/>
      <c r="C10" s="2"/>
      <c r="D10" s="6"/>
      <c r="E10" s="3"/>
      <c r="F10" s="4"/>
      <c r="G10" s="6"/>
      <c r="H10" s="6"/>
      <c r="I10" s="6"/>
      <c r="J10" s="6"/>
      <c r="K10" s="6"/>
      <c r="L10" s="28"/>
      <c r="M10" s="28"/>
      <c r="N10" s="29"/>
      <c r="O10" s="29"/>
      <c r="P10" s="16"/>
      <c r="Q10" s="16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s="7" customFormat="1" ht="21" customHeight="1" x14ac:dyDescent="0.25">
      <c r="A11" s="1"/>
      <c r="B11" s="27"/>
      <c r="C11" s="2"/>
      <c r="D11" s="6"/>
      <c r="E11" s="3"/>
      <c r="F11" s="4"/>
      <c r="G11" s="6"/>
      <c r="H11" s="6"/>
      <c r="I11" s="6"/>
      <c r="J11" s="6"/>
      <c r="K11" s="6"/>
      <c r="L11" s="28"/>
      <c r="M11" s="28"/>
      <c r="N11" s="29"/>
      <c r="O11" s="29"/>
      <c r="P11" s="16"/>
      <c r="Q11" s="16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s="7" customFormat="1" ht="21" customHeight="1" x14ac:dyDescent="0.25">
      <c r="A12" s="1"/>
      <c r="B12" s="27"/>
      <c r="C12" s="2"/>
      <c r="D12" s="6"/>
      <c r="E12" s="3"/>
      <c r="F12" s="4"/>
      <c r="G12" s="6"/>
      <c r="H12" s="6"/>
      <c r="I12" s="6"/>
      <c r="J12" s="6"/>
      <c r="K12" s="6"/>
      <c r="L12" s="28"/>
      <c r="M12" s="28"/>
      <c r="N12" s="29"/>
      <c r="O12" s="29"/>
      <c r="P12" s="16"/>
      <c r="Q12" s="16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s="7" customFormat="1" ht="21" customHeight="1" x14ac:dyDescent="0.25">
      <c r="A13" s="1"/>
      <c r="B13" s="27"/>
      <c r="C13" s="2"/>
      <c r="D13" s="6"/>
      <c r="E13" s="3"/>
      <c r="F13" s="4"/>
      <c r="G13" s="6"/>
      <c r="H13" s="6"/>
      <c r="I13" s="6"/>
      <c r="J13" s="6"/>
      <c r="K13" s="6"/>
      <c r="L13" s="28"/>
      <c r="M13" s="28"/>
      <c r="N13" s="29"/>
      <c r="O13" s="29"/>
      <c r="P13" s="16"/>
      <c r="Q13" s="16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ht="21" customHeight="1" x14ac:dyDescent="0.25">
      <c r="A14" s="1"/>
      <c r="B14" s="27"/>
      <c r="C14" s="2"/>
      <c r="D14" s="3"/>
      <c r="E14" s="3"/>
      <c r="F14" s="4"/>
      <c r="G14" s="3"/>
      <c r="H14" s="3"/>
      <c r="I14" s="3"/>
      <c r="J14" s="6"/>
      <c r="K14" s="6"/>
      <c r="L14" s="28"/>
      <c r="M14" s="28"/>
      <c r="N14" s="29"/>
      <c r="O14" s="29"/>
      <c r="P14" s="16"/>
      <c r="Q14" s="16"/>
      <c r="R14" s="16"/>
      <c r="S14" s="16"/>
      <c r="T14" s="16"/>
      <c r="U14" s="16"/>
      <c r="V14" s="17"/>
      <c r="W14" s="16"/>
      <c r="X14" s="16"/>
      <c r="Y14" s="16"/>
      <c r="Z14" s="16"/>
      <c r="AA14" s="17"/>
    </row>
    <row r="15" spans="1:27" ht="21" customHeight="1" x14ac:dyDescent="0.25">
      <c r="A15" s="1"/>
      <c r="B15" s="27"/>
      <c r="C15" s="2"/>
      <c r="D15" s="3"/>
      <c r="E15" s="3"/>
      <c r="F15" s="4"/>
      <c r="G15" s="3"/>
      <c r="H15" s="3"/>
      <c r="I15" s="3"/>
      <c r="J15" s="6"/>
      <c r="K15" s="6"/>
      <c r="L15" s="28"/>
      <c r="M15" s="28"/>
      <c r="N15" s="29"/>
      <c r="O15" s="29"/>
      <c r="P15" s="16"/>
      <c r="Q15" s="16"/>
      <c r="R15" s="16"/>
      <c r="S15" s="16"/>
      <c r="T15" s="16"/>
      <c r="U15" s="16"/>
      <c r="V15" s="17"/>
      <c r="W15" s="16"/>
      <c r="X15" s="16"/>
      <c r="Y15" s="16"/>
      <c r="Z15" s="16"/>
      <c r="AA15" s="17"/>
    </row>
    <row r="16" spans="1:27" ht="21" customHeight="1" x14ac:dyDescent="0.25">
      <c r="A16" s="1"/>
      <c r="B16" s="27"/>
      <c r="C16" s="2"/>
      <c r="D16" s="3"/>
      <c r="E16" s="3"/>
      <c r="F16" s="4"/>
      <c r="G16" s="3"/>
      <c r="H16" s="3"/>
      <c r="I16" s="3"/>
      <c r="J16" s="6"/>
      <c r="K16" s="6"/>
      <c r="L16" s="28"/>
      <c r="M16" s="28"/>
      <c r="N16" s="29"/>
      <c r="O16" s="29"/>
      <c r="P16" s="16"/>
      <c r="Q16" s="16"/>
      <c r="R16" s="16"/>
      <c r="S16" s="16"/>
      <c r="T16" s="16"/>
      <c r="U16" s="16"/>
      <c r="V16" s="17"/>
      <c r="W16" s="16"/>
      <c r="X16" s="16"/>
      <c r="Y16" s="16"/>
      <c r="Z16" s="16"/>
      <c r="AA16" s="17"/>
    </row>
    <row r="17" spans="1:27" ht="21" customHeight="1" x14ac:dyDescent="0.25">
      <c r="A17" s="1"/>
      <c r="B17" s="27"/>
      <c r="C17" s="2"/>
      <c r="D17" s="3"/>
      <c r="E17" s="3"/>
      <c r="F17" s="4"/>
      <c r="G17" s="3"/>
      <c r="H17" s="3"/>
      <c r="I17" s="3"/>
      <c r="J17" s="6"/>
      <c r="K17" s="6"/>
      <c r="L17" s="28"/>
      <c r="M17" s="28"/>
      <c r="N17" s="29"/>
      <c r="O17" s="29"/>
      <c r="P17" s="16"/>
      <c r="Q17" s="16"/>
      <c r="R17" s="16"/>
      <c r="S17" s="16"/>
      <c r="T17" s="16"/>
      <c r="U17" s="16"/>
      <c r="V17" s="17"/>
      <c r="W17" s="16"/>
      <c r="X17" s="16"/>
      <c r="Y17" s="16"/>
      <c r="Z17" s="16"/>
      <c r="AA17" s="17"/>
    </row>
    <row r="18" spans="1:27" ht="21" customHeight="1" x14ac:dyDescent="0.25">
      <c r="A18" s="1"/>
      <c r="B18" s="27"/>
      <c r="C18" s="2"/>
      <c r="D18" s="3"/>
      <c r="E18" s="3"/>
      <c r="F18" s="4"/>
      <c r="G18" s="3"/>
      <c r="H18" s="3"/>
      <c r="I18" s="3"/>
      <c r="J18" s="6"/>
      <c r="K18" s="6"/>
      <c r="L18" s="28"/>
      <c r="M18" s="28"/>
      <c r="N18" s="29"/>
      <c r="O18" s="29"/>
      <c r="P18" s="16"/>
      <c r="Q18" s="16"/>
      <c r="R18" s="16"/>
      <c r="S18" s="16"/>
      <c r="T18" s="16"/>
      <c r="U18" s="16"/>
      <c r="V18" s="17"/>
      <c r="W18" s="16"/>
      <c r="X18" s="16"/>
      <c r="Y18" s="16"/>
      <c r="Z18" s="16"/>
      <c r="AA18" s="17"/>
    </row>
    <row r="19" spans="1:27" ht="21" customHeight="1" x14ac:dyDescent="0.25">
      <c r="A19" s="10"/>
      <c r="B19" s="11"/>
      <c r="C19" s="9"/>
      <c r="D19" s="12"/>
      <c r="E19" s="12"/>
      <c r="F19" s="13"/>
      <c r="G19" s="12"/>
      <c r="H19" s="12"/>
      <c r="I19" s="12"/>
      <c r="J19" s="12"/>
      <c r="K19" s="12"/>
      <c r="L19" s="14"/>
      <c r="M19" s="14"/>
      <c r="N19" s="15"/>
      <c r="O19" s="15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ht="21" customHeight="1" x14ac:dyDescent="0.25">
      <c r="A20" s="116" t="s">
        <v>108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5"/>
      <c r="O20" s="15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40.5" customHeight="1" x14ac:dyDescent="0.25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21"/>
      <c r="O21" s="21"/>
    </row>
    <row r="22" spans="1:27" ht="40.5" customHeight="1" x14ac:dyDescent="0.25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21"/>
      <c r="O22" s="21"/>
    </row>
    <row r="23" spans="1:27" ht="27" customHeight="1" x14ac:dyDescent="0.25">
      <c r="A23" s="118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7"/>
      <c r="O23" s="117"/>
    </row>
    <row r="24" spans="1:27" x14ac:dyDescent="0.25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7"/>
      <c r="O24" s="117"/>
    </row>
    <row r="25" spans="1:27" ht="30.75" customHeight="1" x14ac:dyDescent="0.25">
      <c r="A25" s="118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24"/>
      <c r="O25" s="24"/>
    </row>
    <row r="26" spans="1:27" ht="36" customHeight="1" x14ac:dyDescent="0.25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24"/>
      <c r="O26" s="24"/>
    </row>
    <row r="27" spans="1:27" x14ac:dyDescent="0.25">
      <c r="G27" s="23"/>
      <c r="H27" s="22"/>
      <c r="I27" s="22"/>
      <c r="J27" s="22"/>
      <c r="K27" s="22"/>
      <c r="L27" s="22"/>
      <c r="M27" s="22"/>
      <c r="N27" s="24"/>
      <c r="O27" s="24"/>
    </row>
    <row r="28" spans="1:27" x14ac:dyDescent="0.25">
      <c r="G28" s="23"/>
      <c r="H28" s="22"/>
      <c r="I28" s="22"/>
      <c r="J28" s="22"/>
      <c r="K28" s="22"/>
      <c r="L28" s="22"/>
      <c r="M28" s="22"/>
      <c r="N28" s="24"/>
      <c r="O28" s="24"/>
    </row>
    <row r="29" spans="1:27" x14ac:dyDescent="0.25">
      <c r="G29" s="23"/>
      <c r="H29" s="22"/>
      <c r="I29" s="22"/>
      <c r="J29" s="22"/>
      <c r="K29" s="22"/>
      <c r="L29" s="22"/>
      <c r="M29" s="22"/>
      <c r="N29" s="24"/>
      <c r="O29" s="24"/>
    </row>
    <row r="30" spans="1:27" x14ac:dyDescent="0.25">
      <c r="G30" s="23"/>
      <c r="H30" s="22"/>
      <c r="I30" s="22"/>
      <c r="J30" s="22"/>
      <c r="K30" s="22"/>
      <c r="L30" s="22"/>
      <c r="M30" s="22"/>
      <c r="N30" s="24"/>
      <c r="O30" s="24"/>
    </row>
    <row r="31" spans="1:27" x14ac:dyDescent="0.25">
      <c r="G31" s="23"/>
      <c r="H31" s="22"/>
      <c r="I31" s="22"/>
      <c r="J31" s="22"/>
      <c r="K31" s="22"/>
      <c r="L31" s="22"/>
      <c r="M31" s="22"/>
      <c r="N31" s="24"/>
      <c r="O31" s="24"/>
    </row>
    <row r="32" spans="1:27" x14ac:dyDescent="0.25">
      <c r="G32" s="23"/>
      <c r="H32" s="22"/>
      <c r="I32" s="22"/>
      <c r="J32" s="22"/>
      <c r="K32" s="22"/>
      <c r="L32" s="22"/>
      <c r="M32" s="22"/>
      <c r="N32" s="24"/>
      <c r="O32" s="24"/>
    </row>
    <row r="33" spans="7:15" x14ac:dyDescent="0.25">
      <c r="G33" s="23"/>
      <c r="H33" s="22"/>
      <c r="I33" s="22"/>
      <c r="J33" s="22"/>
      <c r="K33" s="22"/>
      <c r="L33" s="22"/>
      <c r="M33" s="22"/>
      <c r="N33" s="24"/>
      <c r="O33" s="24"/>
    </row>
    <row r="34" spans="7:15" x14ac:dyDescent="0.25">
      <c r="G34" s="23"/>
      <c r="H34" s="22"/>
      <c r="I34" s="22"/>
      <c r="J34" s="22"/>
      <c r="K34" s="22"/>
      <c r="L34" s="22"/>
      <c r="M34" s="22"/>
      <c r="N34" s="24"/>
      <c r="O34" s="24"/>
    </row>
    <row r="35" spans="7:15" x14ac:dyDescent="0.25">
      <c r="G35" s="23"/>
      <c r="H35" s="22"/>
      <c r="I35" s="22"/>
      <c r="J35" s="22"/>
      <c r="K35" s="22"/>
      <c r="L35" s="22"/>
      <c r="M35" s="22"/>
      <c r="N35" s="24"/>
      <c r="O35" s="24"/>
    </row>
    <row r="36" spans="7:15" x14ac:dyDescent="0.25">
      <c r="G36" s="23"/>
      <c r="H36" s="22"/>
      <c r="I36" s="22"/>
      <c r="J36" s="22"/>
      <c r="K36" s="22"/>
      <c r="L36" s="22"/>
      <c r="M36" s="22"/>
      <c r="N36" s="24"/>
      <c r="O36" s="24"/>
    </row>
    <row r="37" spans="7:15" x14ac:dyDescent="0.25">
      <c r="G37" s="23"/>
      <c r="H37" s="22"/>
      <c r="I37" s="22"/>
      <c r="J37" s="22"/>
      <c r="K37" s="22"/>
      <c r="L37" s="22"/>
      <c r="M37" s="22"/>
      <c r="N37" s="24"/>
      <c r="O37" s="24"/>
    </row>
    <row r="38" spans="7:15" x14ac:dyDescent="0.25">
      <c r="G38" s="23"/>
      <c r="H38" s="22"/>
      <c r="I38" s="22"/>
      <c r="J38" s="22"/>
      <c r="K38" s="22"/>
      <c r="L38" s="22"/>
      <c r="M38" s="22"/>
      <c r="N38" s="24"/>
      <c r="O38" s="24"/>
    </row>
    <row r="39" spans="7:15" x14ac:dyDescent="0.25">
      <c r="G39" s="23"/>
      <c r="H39" s="22"/>
      <c r="I39" s="22"/>
      <c r="J39" s="22"/>
      <c r="K39" s="22"/>
      <c r="L39" s="22"/>
      <c r="M39" s="22"/>
      <c r="N39" s="24"/>
      <c r="O39" s="24"/>
    </row>
    <row r="46" spans="7:15" x14ac:dyDescent="0.25">
      <c r="J46" s="19"/>
      <c r="K46" s="19"/>
    </row>
    <row r="47" spans="7:15" x14ac:dyDescent="0.25">
      <c r="J47" s="19"/>
      <c r="K47" s="19"/>
    </row>
    <row r="48" spans="7:15" x14ac:dyDescent="0.25">
      <c r="J48" s="19"/>
      <c r="K48" s="19"/>
    </row>
    <row r="49" spans="10:11" x14ac:dyDescent="0.25">
      <c r="J49" s="19"/>
      <c r="K49" s="19"/>
    </row>
    <row r="50" spans="10:11" x14ac:dyDescent="0.25">
      <c r="J50" s="19"/>
      <c r="K50" s="19"/>
    </row>
    <row r="51" spans="10:11" x14ac:dyDescent="0.25">
      <c r="J51" s="19"/>
      <c r="K51" s="19"/>
    </row>
    <row r="52" spans="10:11" x14ac:dyDescent="0.25">
      <c r="J52" s="19"/>
      <c r="K52" s="19"/>
    </row>
    <row r="53" spans="10:11" x14ac:dyDescent="0.25">
      <c r="J53" s="19"/>
      <c r="K53" s="19"/>
    </row>
    <row r="54" spans="10:11" x14ac:dyDescent="0.25">
      <c r="J54" s="19"/>
      <c r="K54" s="19"/>
    </row>
    <row r="55" spans="10:11" x14ac:dyDescent="0.25">
      <c r="J55" s="19"/>
      <c r="K55" s="19"/>
    </row>
    <row r="56" spans="10:11" x14ac:dyDescent="0.25">
      <c r="J56" s="19"/>
      <c r="K56" s="19"/>
    </row>
    <row r="57" spans="10:11" x14ac:dyDescent="0.25">
      <c r="J57" s="19"/>
      <c r="K57" s="19"/>
    </row>
    <row r="58" spans="10:11" x14ac:dyDescent="0.25">
      <c r="J58" s="19"/>
      <c r="K58" s="19"/>
    </row>
    <row r="59" spans="10:11" x14ac:dyDescent="0.25">
      <c r="J59" s="19"/>
      <c r="K59" s="19"/>
    </row>
    <row r="60" spans="10:11" x14ac:dyDescent="0.25">
      <c r="J60" s="19"/>
      <c r="K60" s="19"/>
    </row>
  </sheetData>
  <mergeCells count="25">
    <mergeCell ref="R2:V2"/>
    <mergeCell ref="R1:AA1"/>
    <mergeCell ref="G1:K2"/>
    <mergeCell ref="C1:C2"/>
    <mergeCell ref="D1:D2"/>
    <mergeCell ref="W2:AA2"/>
    <mergeCell ref="F1:F3"/>
    <mergeCell ref="O2:O3"/>
    <mergeCell ref="P2:P3"/>
    <mergeCell ref="Q2:Q3"/>
    <mergeCell ref="P1:Q1"/>
    <mergeCell ref="L1:M1"/>
    <mergeCell ref="N1:O1"/>
    <mergeCell ref="N2:N3"/>
    <mergeCell ref="O23:O24"/>
    <mergeCell ref="A23:M24"/>
    <mergeCell ref="A21:M21"/>
    <mergeCell ref="A25:M25"/>
    <mergeCell ref="A26:M26"/>
    <mergeCell ref="A22:M22"/>
    <mergeCell ref="A1:A3"/>
    <mergeCell ref="B1:B3"/>
    <mergeCell ref="E1:E3"/>
    <mergeCell ref="A20:M20"/>
    <mergeCell ref="N23:N24"/>
  </mergeCells>
  <phoneticPr fontId="2" type="noConversion"/>
  <printOptions horizontalCentered="1" verticalCentered="1"/>
  <pageMargins left="0" right="0" top="1.4960629921259843" bottom="0.55118110236220474" header="0.70866141732283472" footer="0.27559055118110237"/>
  <pageSetup scale="35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3" sqref="N23"/>
    </sheetView>
  </sheetViews>
  <sheetFormatPr baseColWidth="10" defaultRowHeight="13.2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view="pageBreakPreview" topLeftCell="A14" zoomScale="60" zoomScaleNormal="60" zoomScalePageLayoutView="77" workbookViewId="0">
      <selection activeCell="AA12" sqref="AA12"/>
    </sheetView>
  </sheetViews>
  <sheetFormatPr baseColWidth="10" defaultRowHeight="13.2" x14ac:dyDescent="0.25"/>
  <cols>
    <col min="1" max="1" width="7.44140625" customWidth="1"/>
    <col min="2" max="2" width="12.5546875" customWidth="1"/>
    <col min="3" max="5" width="7.6640625" customWidth="1"/>
    <col min="6" max="6" width="13.6640625" customWidth="1"/>
    <col min="7" max="7" width="8.44140625" customWidth="1"/>
    <col min="8" max="9" width="7.6640625" customWidth="1"/>
    <col min="10" max="10" width="10.88671875" customWidth="1"/>
    <col min="11" max="13" width="7.6640625" customWidth="1"/>
    <col min="14" max="14" width="13" customWidth="1"/>
    <col min="15" max="17" width="7.6640625" customWidth="1"/>
    <col min="18" max="18" width="13.109375" customWidth="1"/>
    <col min="19" max="19" width="8.5546875" customWidth="1"/>
    <col min="20" max="20" width="8.109375" customWidth="1"/>
    <col min="21" max="22" width="11.5546875" customWidth="1"/>
    <col min="23" max="23" width="19.5546875" customWidth="1"/>
    <col min="24" max="24" width="2.88671875" customWidth="1"/>
  </cols>
  <sheetData>
    <row r="1" spans="1:23" ht="31.95" customHeight="1" x14ac:dyDescent="0.25">
      <c r="A1" s="135" t="s">
        <v>105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7"/>
    </row>
    <row r="2" spans="1:23" ht="21" customHeight="1" x14ac:dyDescent="0.25">
      <c r="A2" s="115" t="s">
        <v>0</v>
      </c>
      <c r="B2" s="115" t="s">
        <v>1</v>
      </c>
      <c r="C2" s="138" t="s">
        <v>106</v>
      </c>
      <c r="D2" s="139"/>
      <c r="E2" s="139"/>
      <c r="F2" s="140"/>
      <c r="G2" s="141" t="s">
        <v>43</v>
      </c>
      <c r="H2" s="142"/>
      <c r="I2" s="142"/>
      <c r="J2" s="143"/>
      <c r="K2" s="144" t="s">
        <v>44</v>
      </c>
      <c r="L2" s="145"/>
      <c r="M2" s="145"/>
      <c r="N2" s="146"/>
      <c r="O2" s="147" t="s">
        <v>45</v>
      </c>
      <c r="P2" s="148"/>
      <c r="Q2" s="148"/>
      <c r="R2" s="149"/>
      <c r="S2" s="150" t="s">
        <v>107</v>
      </c>
      <c r="T2" s="151"/>
      <c r="U2" s="151"/>
      <c r="V2" s="152"/>
      <c r="W2" s="153" t="s">
        <v>46</v>
      </c>
    </row>
    <row r="3" spans="1:23" ht="28.5" customHeight="1" x14ac:dyDescent="0.25">
      <c r="A3" s="115"/>
      <c r="B3" s="115"/>
      <c r="C3" s="101" t="s">
        <v>47</v>
      </c>
      <c r="D3" s="101" t="s">
        <v>48</v>
      </c>
      <c r="E3" s="101" t="s">
        <v>49</v>
      </c>
      <c r="F3" s="101" t="s">
        <v>50</v>
      </c>
      <c r="G3" s="103" t="s">
        <v>51</v>
      </c>
      <c r="H3" s="103" t="s">
        <v>52</v>
      </c>
      <c r="I3" s="103" t="s">
        <v>53</v>
      </c>
      <c r="J3" s="103" t="s">
        <v>54</v>
      </c>
      <c r="K3" s="102" t="s">
        <v>55</v>
      </c>
      <c r="L3" s="102" t="s">
        <v>56</v>
      </c>
      <c r="M3" s="102" t="s">
        <v>57</v>
      </c>
      <c r="N3" s="102" t="s">
        <v>58</v>
      </c>
      <c r="O3" s="104" t="s">
        <v>59</v>
      </c>
      <c r="P3" s="104" t="s">
        <v>60</v>
      </c>
      <c r="Q3" s="104" t="s">
        <v>61</v>
      </c>
      <c r="R3" s="104" t="s">
        <v>62</v>
      </c>
      <c r="S3" s="73" t="s">
        <v>63</v>
      </c>
      <c r="T3" s="73" t="s">
        <v>64</v>
      </c>
      <c r="U3" s="73" t="s">
        <v>65</v>
      </c>
      <c r="V3" s="73" t="s">
        <v>68</v>
      </c>
      <c r="W3" s="154"/>
    </row>
    <row r="4" spans="1:23" ht="27" hidden="1" customHeight="1" x14ac:dyDescent="0.25">
      <c r="A4" s="71" t="e">
        <f>#REF!</f>
        <v>#REF!</v>
      </c>
      <c r="B4" s="71" t="e">
        <f>#REF!</f>
        <v>#REF!</v>
      </c>
      <c r="C4" s="74" t="e">
        <f>#REF!</f>
        <v>#REF!</v>
      </c>
      <c r="D4" s="74" t="e">
        <f>#REF!</f>
        <v>#REF!</v>
      </c>
      <c r="E4" s="74" t="e">
        <f>#REF!</f>
        <v>#REF!</v>
      </c>
      <c r="F4" s="75" t="e">
        <f>#REF!</f>
        <v>#REF!</v>
      </c>
      <c r="G4" s="68">
        <f>'PROYECCIONES CAUDAL AR Y CARGAS'!L4*(1-'PROYECCIONES CAUDAL AR Y CARGAS'!N4)</f>
        <v>0</v>
      </c>
      <c r="H4" s="68">
        <f>'PROYECCIONES CAUDAL AR Y CARGAS'!$M$4*(1-'PROYECCIONES CAUDAL AR Y CARGAS'!$O$4)</f>
        <v>0</v>
      </c>
      <c r="I4" s="68" t="e">
        <f>#REF!</f>
        <v>#REF!</v>
      </c>
      <c r="J4" s="69">
        <f>'PROYECCIONES CAUDAL AR Y CARGAS'!K4</f>
        <v>0</v>
      </c>
      <c r="K4" s="76" t="e">
        <f>((C4*F4)+(G4*J4))/(F4+J4)</f>
        <v>#REF!</v>
      </c>
      <c r="L4" s="76" t="e">
        <f>((D4*F4)+(H4*J4))/(F4+J4)</f>
        <v>#REF!</v>
      </c>
      <c r="M4" s="76" t="e">
        <f>((E4*F4)+(I4*J4))/(F4+J4)</f>
        <v>#REF!</v>
      </c>
      <c r="N4" s="76" t="e">
        <f>(F4+J4)</f>
        <v>#REF!</v>
      </c>
      <c r="O4" s="69">
        <v>0</v>
      </c>
      <c r="P4" s="5">
        <v>0</v>
      </c>
      <c r="Q4" s="70">
        <v>0</v>
      </c>
      <c r="R4" s="69">
        <v>0</v>
      </c>
      <c r="S4" s="77" t="e">
        <f>((K4*N4)+(O4*R4))/(N4+R4)</f>
        <v>#REF!</v>
      </c>
      <c r="T4" s="77" t="e">
        <f>((L4*N4)+(P4*R4))/(N4+R4)</f>
        <v>#REF!</v>
      </c>
      <c r="U4" s="77" t="e">
        <f>((M4*N4)+(Q4*R4))/(N4+R4)</f>
        <v>#REF!</v>
      </c>
      <c r="V4" s="76" t="e">
        <f>(N4+R4)</f>
        <v>#REF!</v>
      </c>
      <c r="W4" s="134"/>
    </row>
    <row r="5" spans="1:23" ht="27" customHeight="1" x14ac:dyDescent="0.25">
      <c r="A5" s="80"/>
      <c r="B5" s="80"/>
      <c r="C5" s="78"/>
      <c r="D5" s="78"/>
      <c r="E5" s="78"/>
      <c r="F5" s="81"/>
      <c r="G5" s="82"/>
      <c r="H5" s="82"/>
      <c r="I5" s="82"/>
      <c r="J5" s="82"/>
      <c r="K5" s="78"/>
      <c r="L5" s="78"/>
      <c r="M5" s="79"/>
      <c r="N5" s="78"/>
      <c r="O5" s="82"/>
      <c r="P5" s="80"/>
      <c r="Q5" s="80"/>
      <c r="R5" s="82"/>
      <c r="S5" s="83"/>
      <c r="T5" s="83"/>
      <c r="U5" s="96"/>
      <c r="V5" s="83"/>
      <c r="W5" s="134"/>
    </row>
    <row r="6" spans="1:23" ht="27" customHeight="1" x14ac:dyDescent="0.25">
      <c r="A6" s="80"/>
      <c r="B6" s="80"/>
      <c r="C6" s="78"/>
      <c r="D6" s="78"/>
      <c r="E6" s="78"/>
      <c r="F6" s="81"/>
      <c r="G6" s="82"/>
      <c r="H6" s="82"/>
      <c r="I6" s="82"/>
      <c r="J6" s="82"/>
      <c r="K6" s="78"/>
      <c r="L6" s="78"/>
      <c r="M6" s="79"/>
      <c r="N6" s="78"/>
      <c r="O6" s="82"/>
      <c r="P6" s="80"/>
      <c r="Q6" s="80"/>
      <c r="R6" s="82"/>
      <c r="S6" s="83"/>
      <c r="T6" s="83"/>
      <c r="U6" s="96"/>
      <c r="V6" s="83"/>
      <c r="W6" s="90"/>
    </row>
    <row r="7" spans="1:23" ht="27" customHeight="1" x14ac:dyDescent="0.25">
      <c r="A7" s="80"/>
      <c r="B7" s="80"/>
      <c r="C7" s="78"/>
      <c r="D7" s="78"/>
      <c r="E7" s="78"/>
      <c r="F7" s="81"/>
      <c r="G7" s="82"/>
      <c r="H7" s="82"/>
      <c r="I7" s="82"/>
      <c r="J7" s="82"/>
      <c r="K7" s="78"/>
      <c r="L7" s="78"/>
      <c r="M7" s="79"/>
      <c r="N7" s="78"/>
      <c r="O7" s="82"/>
      <c r="P7" s="80"/>
      <c r="Q7" s="80"/>
      <c r="R7" s="82"/>
      <c r="S7" s="83"/>
      <c r="T7" s="83"/>
      <c r="U7" s="96"/>
      <c r="V7" s="83"/>
      <c r="W7" s="90"/>
    </row>
    <row r="8" spans="1:23" ht="27" customHeight="1" x14ac:dyDescent="0.25">
      <c r="A8" s="80"/>
      <c r="B8" s="80"/>
      <c r="C8" s="78"/>
      <c r="D8" s="78"/>
      <c r="E8" s="78"/>
      <c r="F8" s="81"/>
      <c r="G8" s="82"/>
      <c r="H8" s="82"/>
      <c r="I8" s="82"/>
      <c r="J8" s="82"/>
      <c r="K8" s="78"/>
      <c r="L8" s="78"/>
      <c r="M8" s="79"/>
      <c r="N8" s="78"/>
      <c r="O8" s="82"/>
      <c r="P8" s="80"/>
      <c r="Q8" s="80"/>
      <c r="R8" s="82"/>
      <c r="S8" s="83"/>
      <c r="T8" s="83"/>
      <c r="U8" s="96"/>
      <c r="V8" s="83"/>
      <c r="W8" s="90"/>
    </row>
    <row r="9" spans="1:23" ht="27" customHeight="1" x14ac:dyDescent="0.25">
      <c r="A9" s="80"/>
      <c r="B9" s="80"/>
      <c r="C9" s="78"/>
      <c r="D9" s="78"/>
      <c r="E9" s="78"/>
      <c r="F9" s="81"/>
      <c r="G9" s="82"/>
      <c r="H9" s="82"/>
      <c r="I9" s="82"/>
      <c r="J9" s="82"/>
      <c r="K9" s="78"/>
      <c r="L9" s="78"/>
      <c r="M9" s="79"/>
      <c r="N9" s="78"/>
      <c r="O9" s="82"/>
      <c r="P9" s="80"/>
      <c r="Q9" s="80"/>
      <c r="R9" s="82"/>
      <c r="S9" s="83"/>
      <c r="T9" s="83"/>
      <c r="U9" s="96"/>
      <c r="V9" s="83"/>
      <c r="W9" s="2"/>
    </row>
    <row r="10" spans="1:23" ht="27" customHeight="1" x14ac:dyDescent="0.25">
      <c r="A10" s="80"/>
      <c r="B10" s="80"/>
      <c r="C10" s="78"/>
      <c r="D10" s="78"/>
      <c r="E10" s="78"/>
      <c r="F10" s="81"/>
      <c r="G10" s="82"/>
      <c r="H10" s="82"/>
      <c r="I10" s="82"/>
      <c r="J10" s="82"/>
      <c r="K10" s="78"/>
      <c r="L10" s="78"/>
      <c r="M10" s="79"/>
      <c r="N10" s="78"/>
      <c r="O10" s="82"/>
      <c r="P10" s="80"/>
      <c r="Q10" s="80"/>
      <c r="R10" s="82"/>
      <c r="S10" s="83"/>
      <c r="T10" s="83"/>
      <c r="U10" s="96"/>
      <c r="V10" s="83"/>
      <c r="W10" s="91"/>
    </row>
    <row r="11" spans="1:23" ht="27" customHeight="1" x14ac:dyDescent="0.25">
      <c r="A11" s="80"/>
      <c r="B11" s="80"/>
      <c r="C11" s="78"/>
      <c r="D11" s="78"/>
      <c r="E11" s="78"/>
      <c r="F11" s="81"/>
      <c r="G11" s="82"/>
      <c r="H11" s="82"/>
      <c r="I11" s="82"/>
      <c r="J11" s="82"/>
      <c r="K11" s="78"/>
      <c r="L11" s="78"/>
      <c r="M11" s="79"/>
      <c r="N11" s="78"/>
      <c r="O11" s="82"/>
      <c r="P11" s="80"/>
      <c r="Q11" s="80"/>
      <c r="R11" s="82"/>
      <c r="S11" s="83"/>
      <c r="T11" s="83"/>
      <c r="U11" s="96"/>
      <c r="V11" s="83"/>
      <c r="W11" s="91"/>
    </row>
    <row r="12" spans="1:23" ht="27" customHeight="1" x14ac:dyDescent="0.25">
      <c r="A12" s="80"/>
      <c r="B12" s="80"/>
      <c r="C12" s="78"/>
      <c r="D12" s="78"/>
      <c r="E12" s="78"/>
      <c r="F12" s="81"/>
      <c r="G12" s="82"/>
      <c r="H12" s="82"/>
      <c r="I12" s="82"/>
      <c r="J12" s="82"/>
      <c r="K12" s="78"/>
      <c r="L12" s="78"/>
      <c r="M12" s="79"/>
      <c r="N12" s="78"/>
      <c r="O12" s="82"/>
      <c r="P12" s="80"/>
      <c r="Q12" s="80"/>
      <c r="R12" s="82"/>
      <c r="S12" s="83"/>
      <c r="T12" s="83"/>
      <c r="U12" s="96"/>
      <c r="V12" s="83"/>
      <c r="W12" s="91"/>
    </row>
    <row r="13" spans="1:23" ht="27" customHeight="1" x14ac:dyDescent="0.25">
      <c r="A13" s="80"/>
      <c r="B13" s="80"/>
      <c r="C13" s="78"/>
      <c r="D13" s="78"/>
      <c r="E13" s="78"/>
      <c r="F13" s="81"/>
      <c r="G13" s="82"/>
      <c r="H13" s="82"/>
      <c r="I13" s="82"/>
      <c r="J13" s="82"/>
      <c r="K13" s="78"/>
      <c r="L13" s="78"/>
      <c r="M13" s="79"/>
      <c r="N13" s="78"/>
      <c r="O13" s="82"/>
      <c r="P13" s="80"/>
      <c r="Q13" s="80"/>
      <c r="R13" s="82"/>
      <c r="S13" s="83"/>
      <c r="T13" s="83"/>
      <c r="U13" s="96"/>
      <c r="V13" s="83"/>
      <c r="W13" s="2"/>
    </row>
    <row r="14" spans="1:23" ht="27" customHeight="1" x14ac:dyDescent="0.25">
      <c r="A14" s="80"/>
      <c r="B14" s="80"/>
      <c r="C14" s="78"/>
      <c r="D14" s="78"/>
      <c r="E14" s="78"/>
      <c r="F14" s="81"/>
      <c r="G14" s="82"/>
      <c r="H14" s="82"/>
      <c r="I14" s="82"/>
      <c r="J14" s="82"/>
      <c r="K14" s="78"/>
      <c r="L14" s="78"/>
      <c r="M14" s="79"/>
      <c r="N14" s="78"/>
      <c r="O14" s="82"/>
      <c r="P14" s="80"/>
      <c r="Q14" s="80"/>
      <c r="R14" s="82"/>
      <c r="S14" s="83"/>
      <c r="T14" s="83"/>
      <c r="U14" s="96"/>
      <c r="V14" s="83"/>
      <c r="W14" s="2"/>
    </row>
    <row r="15" spans="1:23" ht="27" customHeight="1" x14ac:dyDescent="0.25">
      <c r="A15" s="80"/>
      <c r="B15" s="80"/>
      <c r="C15" s="78"/>
      <c r="D15" s="78"/>
      <c r="E15" s="78"/>
      <c r="F15" s="81"/>
      <c r="G15" s="82"/>
      <c r="H15" s="82"/>
      <c r="I15" s="82"/>
      <c r="J15" s="82"/>
      <c r="K15" s="78"/>
      <c r="L15" s="78"/>
      <c r="M15" s="79"/>
      <c r="N15" s="78"/>
      <c r="O15" s="82"/>
      <c r="P15" s="80"/>
      <c r="Q15" s="80"/>
      <c r="R15" s="82"/>
      <c r="S15" s="83"/>
      <c r="T15" s="83"/>
      <c r="U15" s="96"/>
      <c r="V15" s="83"/>
      <c r="W15" s="2"/>
    </row>
    <row r="16" spans="1:23" ht="27" customHeight="1" x14ac:dyDescent="0.25">
      <c r="A16" s="80"/>
      <c r="B16" s="80"/>
      <c r="C16" s="78"/>
      <c r="D16" s="78"/>
      <c r="E16" s="78"/>
      <c r="F16" s="81"/>
      <c r="G16" s="82"/>
      <c r="H16" s="82"/>
      <c r="I16" s="82"/>
      <c r="J16" s="82"/>
      <c r="K16" s="78"/>
      <c r="L16" s="78"/>
      <c r="M16" s="79"/>
      <c r="N16" s="78"/>
      <c r="O16" s="82"/>
      <c r="P16" s="80"/>
      <c r="Q16" s="80"/>
      <c r="R16" s="82"/>
      <c r="S16" s="83"/>
      <c r="T16" s="83"/>
      <c r="U16" s="96"/>
      <c r="V16" s="83"/>
      <c r="W16" s="2"/>
    </row>
  </sheetData>
  <mergeCells count="10">
    <mergeCell ref="W4:W5"/>
    <mergeCell ref="A1:W1"/>
    <mergeCell ref="A2:A3"/>
    <mergeCell ref="B2:B3"/>
    <mergeCell ref="C2:F2"/>
    <mergeCell ref="G2:J2"/>
    <mergeCell ref="K2:N2"/>
    <mergeCell ref="O2:R2"/>
    <mergeCell ref="S2:V2"/>
    <mergeCell ref="W2:W3"/>
  </mergeCells>
  <pageMargins left="0.70866141732283472" right="0.70866141732283472" top="1.1417322834645669" bottom="1.1417322834645669" header="0.31496062992125984" footer="0.31496062992125984"/>
  <pageSetup scale="55" fitToHeight="0" orientation="landscape" r:id="rId1"/>
  <rowBreaks count="2" manualBreakCount="2">
    <brk id="16" max="23" man="1"/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90" zoomScaleNormal="90" workbookViewId="0">
      <selection sqref="A1:H2"/>
    </sheetView>
  </sheetViews>
  <sheetFormatPr baseColWidth="10" defaultRowHeight="13.2" x14ac:dyDescent="0.25"/>
  <cols>
    <col min="2" max="2" width="17.33203125" customWidth="1"/>
    <col min="4" max="4" width="17.6640625" customWidth="1"/>
    <col min="6" max="6" width="15.44140625" customWidth="1"/>
    <col min="7" max="7" width="14.5546875" customWidth="1"/>
    <col min="13" max="13" width="17.6640625" customWidth="1"/>
  </cols>
  <sheetData>
    <row r="1" spans="1:8" ht="29.25" customHeight="1" x14ac:dyDescent="0.25">
      <c r="A1" s="156" t="s">
        <v>77</v>
      </c>
      <c r="B1" s="157"/>
      <c r="C1" s="157"/>
      <c r="D1" s="157"/>
      <c r="E1" s="157"/>
      <c r="F1" s="157"/>
      <c r="G1" s="157"/>
      <c r="H1" s="157"/>
    </row>
    <row r="2" spans="1:8" x14ac:dyDescent="0.25">
      <c r="A2" s="157"/>
      <c r="B2" s="157"/>
      <c r="C2" s="157"/>
      <c r="D2" s="157"/>
      <c r="E2" s="157"/>
      <c r="F2" s="157"/>
      <c r="G2" s="157"/>
      <c r="H2" s="157"/>
    </row>
    <row r="4" spans="1:8" ht="18.75" customHeight="1" x14ac:dyDescent="0.25">
      <c r="A4" s="155" t="s">
        <v>69</v>
      </c>
      <c r="B4" s="155"/>
      <c r="C4" s="155"/>
      <c r="D4" s="155"/>
      <c r="E4" s="155"/>
      <c r="F4" s="155"/>
      <c r="G4" s="155"/>
      <c r="H4" s="155"/>
    </row>
    <row r="5" spans="1:8" ht="39.6" x14ac:dyDescent="0.25">
      <c r="A5" s="72" t="s">
        <v>70</v>
      </c>
      <c r="B5" s="72" t="s">
        <v>71</v>
      </c>
      <c r="C5" s="72" t="s">
        <v>72</v>
      </c>
      <c r="D5" s="72" t="s">
        <v>73</v>
      </c>
      <c r="E5" s="72" t="s">
        <v>74</v>
      </c>
      <c r="F5" s="72" t="s">
        <v>85</v>
      </c>
      <c r="G5" s="72" t="s">
        <v>75</v>
      </c>
      <c r="H5" s="72" t="s">
        <v>76</v>
      </c>
    </row>
    <row r="6" spans="1:8" ht="36.75" customHeight="1" x14ac:dyDescent="0.25">
      <c r="A6" s="158" t="s">
        <v>78</v>
      </c>
      <c r="B6" s="158" t="s">
        <v>79</v>
      </c>
      <c r="C6" s="158" t="s">
        <v>80</v>
      </c>
      <c r="D6" s="158" t="s">
        <v>81</v>
      </c>
      <c r="E6" s="84" t="s">
        <v>30</v>
      </c>
      <c r="F6" s="86" t="s">
        <v>82</v>
      </c>
      <c r="G6" s="88">
        <f>'PROYECCIONES DE MEZCLA'!S14</f>
        <v>0</v>
      </c>
      <c r="H6" s="85" t="str">
        <f>IF(G6&lt;=5,"CUMPLE","NO CUMPLE")</f>
        <v>CUMPLE</v>
      </c>
    </row>
    <row r="7" spans="1:8" ht="36.75" customHeight="1" x14ac:dyDescent="0.25">
      <c r="A7" s="158"/>
      <c r="B7" s="158"/>
      <c r="C7" s="158"/>
      <c r="D7" s="158"/>
      <c r="E7" s="25" t="s">
        <v>66</v>
      </c>
      <c r="F7" s="87" t="s">
        <v>84</v>
      </c>
      <c r="G7" s="89">
        <f>'PROYECCIONES DE MEZCLA'!U14</f>
        <v>0</v>
      </c>
      <c r="H7" s="85" t="str">
        <f>IF(G7&gt;=5,"CUMPLE","NO CUMPLE")</f>
        <v>NO CUMPLE</v>
      </c>
    </row>
    <row r="8" spans="1:8" ht="33" customHeight="1" x14ac:dyDescent="0.25">
      <c r="A8" s="158"/>
      <c r="B8" s="158"/>
      <c r="C8" s="158"/>
      <c r="D8" s="158"/>
      <c r="E8" s="25" t="s">
        <v>11</v>
      </c>
      <c r="F8" s="87" t="s">
        <v>83</v>
      </c>
      <c r="G8" s="89">
        <f>'PROYECCIONES DE MEZCLA'!T14</f>
        <v>0</v>
      </c>
      <c r="H8" s="85" t="str">
        <f>IF(G8&lt;=10,"CUMPLE","NO CUMPLE")</f>
        <v>CUMPLE</v>
      </c>
    </row>
  </sheetData>
  <mergeCells count="6">
    <mergeCell ref="A4:H4"/>
    <mergeCell ref="A1:H2"/>
    <mergeCell ref="D6:D8"/>
    <mergeCell ref="C6:C8"/>
    <mergeCell ref="B6:B8"/>
    <mergeCell ref="A6:A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F23" sqref="F23"/>
    </sheetView>
  </sheetViews>
  <sheetFormatPr baseColWidth="10" defaultRowHeight="13.2" x14ac:dyDescent="0.25"/>
  <cols>
    <col min="2" max="2" width="8.88671875" customWidth="1"/>
    <col min="3" max="3" width="20.6640625" customWidth="1"/>
    <col min="8" max="8" width="16.44140625" customWidth="1"/>
  </cols>
  <sheetData>
    <row r="1" spans="1:8" ht="15.75" customHeight="1" x14ac:dyDescent="0.25">
      <c r="A1" s="155" t="s">
        <v>86</v>
      </c>
      <c r="B1" s="155"/>
      <c r="C1" s="155"/>
      <c r="D1" s="155"/>
      <c r="E1" s="155"/>
      <c r="F1" s="155"/>
      <c r="G1" s="155"/>
      <c r="H1" s="155"/>
    </row>
    <row r="2" spans="1:8" ht="88.5" customHeight="1" x14ac:dyDescent="0.25">
      <c r="A2" s="155" t="s">
        <v>0</v>
      </c>
      <c r="B2" s="155"/>
      <c r="C2" s="165" t="s">
        <v>88</v>
      </c>
      <c r="D2" s="165"/>
      <c r="E2" s="165"/>
      <c r="F2" s="165"/>
      <c r="G2" s="165"/>
      <c r="H2" s="165"/>
    </row>
    <row r="3" spans="1:8" ht="21.75" customHeight="1" x14ac:dyDescent="0.25">
      <c r="A3" s="155"/>
      <c r="B3" s="155"/>
      <c r="C3" s="165" t="s">
        <v>87</v>
      </c>
      <c r="D3" s="165"/>
      <c r="E3" s="165"/>
      <c r="F3" s="165"/>
      <c r="G3" s="165"/>
      <c r="H3" s="165"/>
    </row>
    <row r="4" spans="1:8" ht="17.25" customHeight="1" x14ac:dyDescent="0.25">
      <c r="A4" s="155"/>
      <c r="B4" s="155"/>
      <c r="C4" s="93" t="s">
        <v>94</v>
      </c>
      <c r="D4" s="92" t="s">
        <v>67</v>
      </c>
      <c r="E4" s="92" t="s">
        <v>30</v>
      </c>
      <c r="F4" s="92" t="s">
        <v>11</v>
      </c>
      <c r="G4" s="92" t="s">
        <v>89</v>
      </c>
      <c r="H4" s="92" t="s">
        <v>90</v>
      </c>
    </row>
    <row r="5" spans="1:8" ht="15.6" x14ac:dyDescent="0.25">
      <c r="A5" s="155"/>
      <c r="B5" s="155"/>
      <c r="C5" s="94" t="s">
        <v>92</v>
      </c>
      <c r="D5" s="94" t="s">
        <v>98</v>
      </c>
      <c r="E5" s="94" t="s">
        <v>98</v>
      </c>
      <c r="F5" s="94" t="s">
        <v>93</v>
      </c>
      <c r="G5" s="94" t="s">
        <v>93</v>
      </c>
      <c r="H5" s="94" t="s">
        <v>93</v>
      </c>
    </row>
    <row r="6" spans="1:8" x14ac:dyDescent="0.25">
      <c r="A6" s="155"/>
      <c r="B6" s="155"/>
      <c r="C6" s="95" t="s">
        <v>91</v>
      </c>
      <c r="D6" s="95">
        <v>180</v>
      </c>
      <c r="E6" s="95">
        <v>90</v>
      </c>
      <c r="F6" s="95">
        <v>90</v>
      </c>
      <c r="G6" s="95">
        <v>5</v>
      </c>
      <c r="H6" s="95">
        <v>20</v>
      </c>
    </row>
    <row r="7" spans="1:8" x14ac:dyDescent="0.25">
      <c r="A7" s="159" t="s">
        <v>95</v>
      </c>
      <c r="B7" s="25">
        <v>2020</v>
      </c>
      <c r="C7" s="18"/>
      <c r="D7" s="18"/>
      <c r="E7" s="18"/>
      <c r="F7" s="18"/>
      <c r="G7" s="18"/>
      <c r="H7" s="18"/>
    </row>
    <row r="8" spans="1:8" x14ac:dyDescent="0.25">
      <c r="A8" s="160"/>
      <c r="B8" s="18">
        <v>2021</v>
      </c>
      <c r="C8" s="39"/>
      <c r="D8" s="39"/>
      <c r="E8" s="39"/>
      <c r="F8" s="39"/>
      <c r="G8" s="39"/>
      <c r="H8" s="39"/>
    </row>
    <row r="9" spans="1:8" x14ac:dyDescent="0.25">
      <c r="A9" s="161"/>
      <c r="B9" s="18">
        <v>2022</v>
      </c>
      <c r="C9" s="39"/>
      <c r="D9" s="39"/>
      <c r="E9" s="39"/>
      <c r="F9" s="39"/>
      <c r="G9" s="39"/>
      <c r="H9" s="39"/>
    </row>
    <row r="10" spans="1:8" ht="12.75" customHeight="1" x14ac:dyDescent="0.25">
      <c r="A10" s="162" t="s">
        <v>96</v>
      </c>
      <c r="B10" s="18">
        <v>2023</v>
      </c>
      <c r="C10" s="39"/>
      <c r="D10" s="39"/>
      <c r="E10" s="39"/>
      <c r="F10" s="39"/>
      <c r="G10" s="39"/>
      <c r="H10" s="39"/>
    </row>
    <row r="11" spans="1:8" ht="12.75" customHeight="1" x14ac:dyDescent="0.25">
      <c r="A11" s="163"/>
      <c r="B11" s="18">
        <v>2024</v>
      </c>
      <c r="C11" s="39"/>
      <c r="D11" s="39"/>
      <c r="E11" s="39"/>
      <c r="F11" s="39"/>
      <c r="G11" s="39"/>
      <c r="H11" s="39"/>
    </row>
    <row r="12" spans="1:8" x14ac:dyDescent="0.25">
      <c r="A12" s="163"/>
      <c r="B12" s="18">
        <v>2025</v>
      </c>
      <c r="C12" s="39"/>
      <c r="D12" s="39"/>
      <c r="E12" s="39"/>
      <c r="F12" s="39"/>
      <c r="G12" s="39"/>
      <c r="H12" s="39"/>
    </row>
    <row r="13" spans="1:8" x14ac:dyDescent="0.25">
      <c r="A13" s="164"/>
      <c r="B13" s="18">
        <v>2026</v>
      </c>
      <c r="C13" s="39"/>
      <c r="D13" s="39"/>
      <c r="E13" s="39"/>
      <c r="F13" s="39"/>
      <c r="G13" s="39"/>
      <c r="H13" s="39"/>
    </row>
    <row r="14" spans="1:8" x14ac:dyDescent="0.25">
      <c r="A14" s="158" t="s">
        <v>97</v>
      </c>
      <c r="B14" s="18">
        <v>2027</v>
      </c>
      <c r="C14" s="39"/>
      <c r="D14" s="39"/>
      <c r="E14" s="39"/>
      <c r="F14" s="39"/>
      <c r="G14" s="39"/>
      <c r="H14" s="39"/>
    </row>
    <row r="15" spans="1:8" x14ac:dyDescent="0.25">
      <c r="A15" s="158"/>
      <c r="B15" s="18">
        <v>2028</v>
      </c>
      <c r="C15" s="39"/>
      <c r="D15" s="39"/>
      <c r="E15" s="39"/>
      <c r="F15" s="39"/>
      <c r="G15" s="39"/>
      <c r="H15" s="39"/>
    </row>
    <row r="16" spans="1:8" x14ac:dyDescent="0.25">
      <c r="A16" s="158"/>
      <c r="B16" s="18">
        <v>2029</v>
      </c>
      <c r="C16" s="39"/>
      <c r="D16" s="39"/>
      <c r="E16" s="39"/>
      <c r="F16" s="39"/>
      <c r="G16" s="39"/>
      <c r="H16" s="39"/>
    </row>
    <row r="17" spans="1:8" x14ac:dyDescent="0.25">
      <c r="A17" s="158"/>
      <c r="B17" s="18">
        <v>2030</v>
      </c>
      <c r="C17" s="39"/>
      <c r="D17" s="39"/>
      <c r="E17" s="39"/>
      <c r="F17" s="39"/>
      <c r="G17" s="39"/>
      <c r="H17" s="39"/>
    </row>
    <row r="18" spans="1:8" x14ac:dyDescent="0.25">
      <c r="A18" s="158"/>
      <c r="B18" s="18">
        <v>2031</v>
      </c>
      <c r="C18" s="39"/>
      <c r="D18" s="39"/>
      <c r="E18" s="39"/>
      <c r="F18" s="39"/>
      <c r="G18" s="39"/>
      <c r="H18" s="39"/>
    </row>
    <row r="19" spans="1:8" x14ac:dyDescent="0.25">
      <c r="A19" s="158"/>
      <c r="B19" s="18">
        <v>2032</v>
      </c>
      <c r="C19" s="39"/>
      <c r="D19" s="39"/>
      <c r="E19" s="39"/>
      <c r="F19" s="39"/>
      <c r="G19" s="39"/>
      <c r="H19" s="39"/>
    </row>
  </sheetData>
  <mergeCells count="7">
    <mergeCell ref="A14:A19"/>
    <mergeCell ref="A2:B6"/>
    <mergeCell ref="A1:H1"/>
    <mergeCell ref="A7:A9"/>
    <mergeCell ref="A10:A13"/>
    <mergeCell ref="C2:H2"/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POBLACIÓN DANE</vt:lpstr>
      <vt:lpstr>PROYECCIÓN DE POBLACIÓN</vt:lpstr>
      <vt:lpstr>PROYECCIONES CAUDAL AR Y CARGAS</vt:lpstr>
      <vt:lpstr>GRAFICOS CAUDALES</vt:lpstr>
      <vt:lpstr>GRAFICO CARGA DBO</vt:lpstr>
      <vt:lpstr>GRAFICO CARGA SST</vt:lpstr>
      <vt:lpstr>PROYECCIONES DE MEZCLA</vt:lpstr>
      <vt:lpstr>OBJETIVOS DE CALIDAD</vt:lpstr>
      <vt:lpstr>Hoja1</vt:lpstr>
      <vt:lpstr>'POBLACIÓN DANE'!Área_de_impresión</vt:lpstr>
      <vt:lpstr>'PROYECCIÓN DE POBLACIÓN'!Área_de_impresión</vt:lpstr>
      <vt:lpstr>'PROYECCIONES CAUDAL AR Y CARGAS'!Área_de_impresión</vt:lpstr>
      <vt:lpstr>'PROYECCIONES DE MEZCLA'!Área_de_impresión</vt:lpstr>
      <vt:lpstr>'PROYECCIONES CAUDAL AR Y CARGAS'!Títulos_a_imprimir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</dc:creator>
  <cp:lastModifiedBy>CAM</cp:lastModifiedBy>
  <cp:lastPrinted>2022-05-31T19:47:11Z</cp:lastPrinted>
  <dcterms:created xsi:type="dcterms:W3CDTF">2006-02-03T01:46:06Z</dcterms:created>
  <dcterms:modified xsi:type="dcterms:W3CDTF">2022-05-31T19:56:30Z</dcterms:modified>
</cp:coreProperties>
</file>