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mdiaz\Descargas\"/>
    </mc:Choice>
  </mc:AlternateContent>
  <bookViews>
    <workbookView xWindow="0" yWindow="0" windowWidth="20490" windowHeight="7650"/>
  </bookViews>
  <sheets>
    <sheet name="plan mejoramiento REND CUENTA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 l="1"/>
  <c r="O7" i="1"/>
  <c r="O8" i="1"/>
  <c r="O6" i="1"/>
  <c r="R7" i="1" l="1"/>
  <c r="M7" i="1"/>
  <c r="M8" i="1"/>
  <c r="M6" i="1" l="1"/>
  <c r="R6" i="1"/>
  <c r="N9" i="1"/>
  <c r="O9" i="1" l="1"/>
  <c r="M9" i="1"/>
</calcChain>
</file>

<file path=xl/comments1.xml><?xml version="1.0" encoding="utf-8"?>
<comments xmlns="http://schemas.openxmlformats.org/spreadsheetml/2006/main">
  <authors>
    <author>GLADYS</author>
  </authors>
  <commentList>
    <comment ref="S4" authorId="0" shapeId="0">
      <text>
        <r>
          <rPr>
            <b/>
            <sz val="9"/>
            <color indexed="81"/>
            <rFont val="Tahoma"/>
            <family val="2"/>
          </rPr>
          <t>La OCIN registra brevemente las evidencias de cumplimiento al momento de la verificación y la evaluación.</t>
        </r>
      </text>
    </comment>
  </commentList>
</comments>
</file>

<file path=xl/sharedStrings.xml><?xml version="1.0" encoding="utf-8"?>
<sst xmlns="http://schemas.openxmlformats.org/spreadsheetml/2006/main" count="46" uniqueCount="45">
  <si>
    <t>Consecutivo de Acciones</t>
  </si>
  <si>
    <t>Causas</t>
  </si>
  <si>
    <t>Efecto</t>
  </si>
  <si>
    <t>Plazo en Semanas de cada Actividad</t>
  </si>
  <si>
    <t>Avance Físico de Ejecución de las Actividades</t>
  </si>
  <si>
    <t>Porcentaje de Avance Físico de Ejecución de las Actividades</t>
  </si>
  <si>
    <t>Efectividad de la Acción y/o Actividad</t>
  </si>
  <si>
    <t xml:space="preserve">SI </t>
  </si>
  <si>
    <t>NO</t>
  </si>
  <si>
    <t xml:space="preserve">Descripción de la acción o actividad </t>
  </si>
  <si>
    <t>Fecha de Iniciación de la acción</t>
  </si>
  <si>
    <t>Fecha de Suscripción de la acción</t>
  </si>
  <si>
    <t>Fecha de Culminación de la acción</t>
  </si>
  <si>
    <t>OBSERVACIONES</t>
  </si>
  <si>
    <t>Días para el cumplimiento</t>
  </si>
  <si>
    <t>HECHO QUE PUEDE MEJORAR</t>
  </si>
  <si>
    <t>Dar cumplimiento a los compromisos asumidos por la CAM en desarrollo de las audiencias públicas de cuentas</t>
  </si>
  <si>
    <t>Sistematizar y hacer seguimiento a los compromisos asumidos por la CAM en desarrollo de la audiencia pública de rendición de cuentas</t>
  </si>
  <si>
    <t>Tabla sistematizada con monitoreo y seguimiento</t>
  </si>
  <si>
    <t>Se realizan eventos con grupos de interés donde se exponen resultados de proyectos del Plan de Acción que no se documentan</t>
  </si>
  <si>
    <t>Visibilizar la gestión de la CAM</t>
  </si>
  <si>
    <t>No se consulta a la ciudadanía sobre los temas que resultan de su interés para ser incluidos en el informe de rendición de cuentas</t>
  </si>
  <si>
    <t>Generar un mecanismo para consultar a la ciudadanía los temas que desea sean tratados en los escenarios de rendición de cuentas</t>
  </si>
  <si>
    <t>ACCIONES DE MEJORA ESTRATEGIA DE RENDICION DE CUENTAS
2024</t>
  </si>
  <si>
    <t>A las personas que intervienen en la audiencia de rendición de cuentas se les contesta en el término indicado, pero no se hace seguimiento periódico al compromiso que asume la CAM</t>
  </si>
  <si>
    <t>No se sistematizan las solicitudes que son viabilizadas y que quedan pendientes de la gestión correspondiente para su materialización</t>
  </si>
  <si>
    <t>Podría generarse desconfianza y poco interés de participar en este tipo de eventos</t>
  </si>
  <si>
    <t>Propósito de la mejora</t>
  </si>
  <si>
    <t>Producto</t>
  </si>
  <si>
    <t>Cantidad</t>
  </si>
  <si>
    <t>Se vuelve dispendiosa la elaboración de actas en el marco de las jornadas de Cam en tu municipio, por lo que no se diligencian toda la información solicitada en el formato de actas</t>
  </si>
  <si>
    <t>Ausencia de información sobre las jornadas de rendición de cuentas que realiza la entidad</t>
  </si>
  <si>
    <t>Responsable</t>
  </si>
  <si>
    <t>Profesional Planeación Estratégica</t>
  </si>
  <si>
    <t>Asesor Dirección</t>
  </si>
  <si>
    <t>Consolidación de manera cuatrimestral las actas de jornada Cam en tu municipio, en el marco del seguimiento al cumplimiento de una de las actividades plantadas en el Programa de Transparencia y Ética Pública</t>
  </si>
  <si>
    <t>No se consulta y por tanto no se entrega a la ciudadanía informacion podría ser de su interés</t>
  </si>
  <si>
    <t>Se ha venido considerando rendir cuentas sobre la información exigida por el Ministerio de Amibiente y Desarrollo Sostenible, dejando en segundo lugar la rendición de cuentas de otros asuntos que considere  relevantes el ciudadano</t>
  </si>
  <si>
    <t>Las audiencias de rendición de cuentas expongan información que la ciudadanía desea conocer con mayor detalle y profundidad</t>
  </si>
  <si>
    <t>1 encuesta o formulario en página web a través del cual se puedan recibir sugerencias de la ciudadanía sobre información adicional a la que exige el MADS en los espacios de rendición de cuentas que planifique la entidad</t>
  </si>
  <si>
    <t>Informe de seguimiento Programa de Transparencia y Ética Pública</t>
  </si>
  <si>
    <t>x</t>
  </si>
  <si>
    <t>Se dipuso de espacio en https://www.cam.gov.co/la-corporacion/rendicion-de-cuentas/espacio-para-que-la-ciudadania-postule-tematicas/</t>
  </si>
  <si>
    <t>A 30 de junio se cuenta con informe de seguimiento del Programa de Transparencia y Ética Pública del cuatrimestre enero- abril de 2024</t>
  </si>
  <si>
    <t>Se realiza seguimiento a los compromisos pactados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</si>
</sst>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Red]0"/>
    <numFmt numFmtId="165" formatCode="dd\-mm\-yy;@"/>
    <numFmt numFmtId="166" formatCode="0.0;[Red]0.0"/>
  </numFmts>
  <fonts count="7" x14ac:knownFonts="1">
    <font>
      <sz val="10"/>
      <name val="Arial"/>
    </font>
    <font>
      <sz val="11"/>
      <color theme="1"/>
      <name val="Calibri"/>
      <family val="2"/>
      <scheme val="minor"/>
    </font>
    <font>
      <b/>
      <sz val="9"/>
      <color indexed="81"/>
      <name val="Tahoma"/>
      <family val="2"/>
    </font>
    <font>
      <sz val="8"/>
      <name val="Arial"/>
      <family val="2"/>
    </font>
    <font>
      <sz val="10"/>
      <name val="Arial Narrow"/>
      <family val="2"/>
    </font>
    <font>
      <b/>
      <sz val="10"/>
      <name val="Arial Narrow"/>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6" fillId="0" borderId="0"/>
    <xf numFmtId="43" fontId="1" fillId="0" borderId="0" applyFont="0" applyFill="0" applyBorder="0" applyAlignment="0" applyProtection="0"/>
    <xf numFmtId="41" fontId="1" fillId="0" borderId="0" applyFont="0" applyFill="0" applyBorder="0" applyAlignment="0" applyProtection="0"/>
  </cellStyleXfs>
  <cellXfs count="49">
    <xf numFmtId="0" fontId="0" fillId="0" borderId="0" xfId="0"/>
    <xf numFmtId="0" fontId="4" fillId="0" borderId="0" xfId="0" applyFont="1" applyAlignment="1">
      <alignment horizontal="justify" vertical="center"/>
    </xf>
    <xf numFmtId="0" fontId="4" fillId="0" borderId="0" xfId="0" applyNumberFormat="1" applyFont="1" applyAlignment="1" applyProtection="1">
      <alignment horizontal="center" vertical="center"/>
    </xf>
    <xf numFmtId="0" fontId="4" fillId="0" borderId="0" xfId="0" applyFont="1" applyAlignment="1">
      <alignment horizontal="center" vertical="center"/>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justify" vertical="center"/>
      <protection locked="0"/>
    </xf>
    <xf numFmtId="0" fontId="4" fillId="0" borderId="0" xfId="0" applyFont="1" applyAlignment="1" applyProtection="1">
      <alignment horizontal="justify" vertical="center"/>
      <protection locked="0"/>
    </xf>
    <xf numFmtId="0" fontId="4" fillId="0" borderId="0" xfId="0" applyFont="1" applyAlignment="1" applyProtection="1">
      <alignment horizontal="justify" vertical="center"/>
      <protection locked="0"/>
    </xf>
    <xf numFmtId="0" fontId="4" fillId="0" borderId="1" xfId="0" applyNumberFormat="1" applyFont="1" applyBorder="1" applyAlignment="1" applyProtection="1">
      <alignment horizontal="center" vertical="center" wrapText="1"/>
    </xf>
    <xf numFmtId="0" fontId="4" fillId="0" borderId="6" xfId="0" applyFont="1" applyBorder="1" applyAlignment="1" applyProtection="1">
      <alignment horizontal="justify" vertical="center" wrapText="1"/>
      <protection locked="0"/>
    </xf>
    <xf numFmtId="0" fontId="5" fillId="4" borderId="7" xfId="0" applyFont="1" applyFill="1" applyBorder="1" applyAlignment="1" applyProtection="1">
      <alignment horizontal="justify" vertical="center" wrapText="1"/>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justify" vertical="center"/>
      <protection locked="0"/>
    </xf>
    <xf numFmtId="164" fontId="4" fillId="3" borderId="1" xfId="0" applyNumberFormat="1" applyFont="1" applyFill="1" applyBorder="1" applyAlignment="1" applyProtection="1">
      <alignment horizontal="center" vertical="center"/>
    </xf>
    <xf numFmtId="9" fontId="4" fillId="3" borderId="1" xfId="0" applyNumberFormat="1" applyFont="1" applyFill="1" applyBorder="1" applyAlignment="1" applyProtection="1">
      <alignment horizontal="center" vertical="center"/>
    </xf>
    <xf numFmtId="2" fontId="4"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5" fillId="4" borderId="7" xfId="0" applyNumberFormat="1" applyFont="1" applyFill="1" applyBorder="1" applyAlignment="1" applyProtection="1">
      <alignment horizontal="center" vertical="center" wrapText="1"/>
    </xf>
    <xf numFmtId="0" fontId="4" fillId="0" borderId="7" xfId="0" applyFont="1" applyBorder="1" applyAlignment="1" applyProtection="1">
      <alignment horizontal="center" vertical="center"/>
      <protection locked="0"/>
    </xf>
    <xf numFmtId="0" fontId="4" fillId="5" borderId="1" xfId="0" applyFont="1" applyFill="1" applyBorder="1" applyAlignment="1" applyProtection="1">
      <alignment horizontal="justify" vertical="center" wrapText="1"/>
      <protection locked="0"/>
    </xf>
    <xf numFmtId="0" fontId="4" fillId="5" borderId="1" xfId="0" applyFont="1" applyFill="1" applyBorder="1" applyAlignment="1" applyProtection="1">
      <alignment horizontal="center" vertical="center" wrapText="1"/>
      <protection locked="0"/>
    </xf>
    <xf numFmtId="165" fontId="4" fillId="5" borderId="1" xfId="0" applyNumberFormat="1" applyFont="1" applyFill="1" applyBorder="1" applyAlignment="1" applyProtection="1">
      <alignment horizontal="center"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9" fontId="4" fillId="0" borderId="11" xfId="0" applyNumberFormat="1" applyFont="1" applyBorder="1" applyAlignment="1" applyProtection="1">
      <alignment horizontal="justify" vertical="center" wrapText="1"/>
      <protection locked="0"/>
    </xf>
    <xf numFmtId="0" fontId="5" fillId="0" borderId="4"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4" fillId="0" borderId="10" xfId="0" applyFont="1" applyBorder="1" applyAlignment="1" applyProtection="1">
      <alignment vertical="center" wrapText="1"/>
      <protection locked="0"/>
    </xf>
    <xf numFmtId="9" fontId="4" fillId="0" borderId="10" xfId="0" applyNumberFormat="1"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5" borderId="0" xfId="0" applyFont="1" applyFill="1" applyBorder="1" applyAlignment="1" applyProtection="1">
      <alignment horizontal="justify" vertical="center"/>
      <protection locked="0"/>
    </xf>
    <xf numFmtId="0" fontId="5" fillId="2" borderId="0" xfId="0" applyFont="1" applyFill="1" applyBorder="1" applyAlignment="1" applyProtection="1">
      <alignment horizontal="justify" vertical="center"/>
      <protection locked="0"/>
    </xf>
    <xf numFmtId="15" fontId="5" fillId="2" borderId="0" xfId="0" applyNumberFormat="1" applyFont="1" applyFill="1" applyBorder="1" applyAlignment="1" applyProtection="1">
      <alignment horizontal="justify" vertical="center"/>
      <protection locked="0"/>
    </xf>
    <xf numFmtId="0" fontId="5" fillId="0" borderId="4" xfId="0" applyNumberFormat="1" applyFont="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0" borderId="5" xfId="0" applyNumberFormat="1" applyFont="1" applyBorder="1" applyAlignment="1" applyProtection="1">
      <alignment horizontal="center" vertical="center" wrapText="1"/>
    </xf>
    <xf numFmtId="0" fontId="5" fillId="0" borderId="6" xfId="0" applyNumberFormat="1" applyFont="1" applyBorder="1" applyAlignment="1" applyProtection="1">
      <alignment horizontal="center" vertical="center" wrapText="1"/>
    </xf>
    <xf numFmtId="0" fontId="4" fillId="0" borderId="4"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15" xfId="0" applyNumberFormat="1" applyFont="1" applyBorder="1" applyAlignment="1" applyProtection="1">
      <alignment horizontal="center" vertical="center" wrapText="1"/>
    </xf>
    <xf numFmtId="164" fontId="4" fillId="0" borderId="1" xfId="0" applyNumberFormat="1" applyFont="1" applyFill="1" applyBorder="1" applyAlignment="1" applyProtection="1">
      <alignment horizontal="center" vertical="center"/>
    </xf>
    <xf numFmtId="166" fontId="4" fillId="0" borderId="1" xfId="0" applyNumberFormat="1" applyFont="1" applyFill="1" applyBorder="1" applyAlignment="1" applyProtection="1">
      <alignment horizontal="center" vertical="center"/>
    </xf>
  </cellXfs>
  <cellStyles count="7">
    <cellStyle name="Millares [0] 2" xfId="6"/>
    <cellStyle name="Millares [0] 3" xfId="2"/>
    <cellStyle name="Millares 2" xfId="5"/>
    <cellStyle name="Normal" xfId="0" builtinId="0"/>
    <cellStyle name="Normal 2" xfId="4"/>
    <cellStyle name="Normal 3" xfId="1"/>
    <cellStyle name="Porcentaje 2" xfId="3"/>
  </cellStyles>
  <dxfs count="3">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708569</xdr:colOff>
      <xdr:row>0</xdr:row>
      <xdr:rowOff>98207</xdr:rowOff>
    </xdr:from>
    <xdr:to>
      <xdr:col>18</xdr:col>
      <xdr:colOff>1974696</xdr:colOff>
      <xdr:row>0</xdr:row>
      <xdr:rowOff>974507</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7605"/>
        <a:stretch/>
      </xdr:blipFill>
      <xdr:spPr bwMode="auto">
        <a:xfrm>
          <a:off x="23231709" y="98207"/>
          <a:ext cx="1266127"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abSelected="1" topLeftCell="H1" zoomScale="130" zoomScaleNormal="130" workbookViewId="0">
      <pane ySplit="4" topLeftCell="A6" activePane="bottomLeft" state="frozenSplit"/>
      <selection pane="bottomLeft" activeCell="S7" sqref="S7"/>
    </sheetView>
  </sheetViews>
  <sheetFormatPr baseColWidth="10" defaultRowHeight="12.75" x14ac:dyDescent="0.2"/>
  <cols>
    <col min="1" max="1" width="12.5703125" style="3" customWidth="1"/>
    <col min="2" max="2" width="33" style="1" customWidth="1"/>
    <col min="3" max="3" width="30.140625" style="1" customWidth="1"/>
    <col min="4" max="4" width="30" style="1" customWidth="1"/>
    <col min="5" max="5" width="32.140625" style="1" customWidth="1"/>
    <col min="6" max="6" width="37.140625" style="1" customWidth="1"/>
    <col min="7" max="8" width="30.85546875" style="1" customWidth="1"/>
    <col min="9" max="9" width="11.42578125" style="1"/>
    <col min="10" max="10" width="15.42578125" style="1" customWidth="1"/>
    <col min="11" max="11" width="13.42578125" style="1" customWidth="1"/>
    <col min="12" max="13" width="11.42578125" style="1"/>
    <col min="14" max="14" width="12.5703125" style="1" customWidth="1"/>
    <col min="15" max="15" width="14.85546875" style="1" customWidth="1"/>
    <col min="16" max="17" width="11.42578125" style="1"/>
    <col min="18" max="18" width="18.28515625" style="1" hidden="1" customWidth="1"/>
    <col min="19" max="19" width="50.5703125" style="1" customWidth="1"/>
    <col min="20" max="16384" width="11.42578125" style="1"/>
  </cols>
  <sheetData>
    <row r="1" spans="1:19" s="6" customFormat="1" ht="86.25" customHeight="1" x14ac:dyDescent="0.2">
      <c r="A1" s="38" t="s">
        <v>23</v>
      </c>
      <c r="B1" s="39"/>
      <c r="C1" s="39"/>
      <c r="D1" s="39"/>
      <c r="E1" s="39"/>
      <c r="F1" s="39"/>
      <c r="G1" s="39"/>
      <c r="H1" s="39"/>
      <c r="I1" s="39"/>
      <c r="J1" s="39"/>
      <c r="K1" s="39"/>
      <c r="L1" s="39"/>
      <c r="M1" s="39"/>
      <c r="N1" s="39"/>
      <c r="O1" s="39"/>
      <c r="P1" s="39"/>
      <c r="Q1" s="39"/>
      <c r="R1" s="39"/>
      <c r="S1" s="39"/>
    </row>
    <row r="2" spans="1:19" s="6" customFormat="1" x14ac:dyDescent="0.2">
      <c r="A2" s="4"/>
      <c r="B2" s="33"/>
      <c r="C2" s="33"/>
      <c r="D2" s="5"/>
      <c r="E2" s="33"/>
      <c r="F2" s="33"/>
      <c r="G2" s="33"/>
      <c r="H2" s="33"/>
      <c r="I2" s="33"/>
      <c r="J2" s="32"/>
      <c r="K2" s="33"/>
      <c r="L2" s="33"/>
      <c r="M2" s="33"/>
      <c r="N2" s="33"/>
      <c r="O2" s="5"/>
      <c r="P2" s="33"/>
      <c r="Q2" s="33"/>
      <c r="R2" s="34"/>
      <c r="S2" s="34"/>
    </row>
    <row r="3" spans="1:19" s="6" customFormat="1" ht="10.5" customHeight="1" thickBot="1" x14ac:dyDescent="0.25">
      <c r="A3" s="33"/>
      <c r="B3" s="33"/>
      <c r="C3" s="33"/>
      <c r="D3" s="33"/>
      <c r="E3" s="33"/>
      <c r="F3" s="33"/>
      <c r="G3" s="33"/>
      <c r="H3" s="33"/>
      <c r="I3" s="33"/>
      <c r="J3" s="33"/>
      <c r="K3" s="33"/>
      <c r="L3" s="33"/>
      <c r="M3" s="33"/>
      <c r="N3" s="33"/>
      <c r="O3" s="33"/>
      <c r="P3" s="33"/>
      <c r="Q3" s="33"/>
      <c r="R3" s="33"/>
      <c r="S3" s="33"/>
    </row>
    <row r="4" spans="1:19" s="2" customFormat="1" ht="63.75" customHeight="1" thickTop="1" x14ac:dyDescent="0.2">
      <c r="A4" s="40" t="s">
        <v>0</v>
      </c>
      <c r="B4" s="35" t="s">
        <v>15</v>
      </c>
      <c r="C4" s="35" t="s">
        <v>1</v>
      </c>
      <c r="D4" s="35" t="s">
        <v>2</v>
      </c>
      <c r="E4" s="35" t="s">
        <v>27</v>
      </c>
      <c r="F4" s="35" t="s">
        <v>9</v>
      </c>
      <c r="G4" s="35" t="s">
        <v>28</v>
      </c>
      <c r="H4" s="27" t="s">
        <v>32</v>
      </c>
      <c r="I4" s="35" t="s">
        <v>29</v>
      </c>
      <c r="J4" s="35" t="s">
        <v>11</v>
      </c>
      <c r="K4" s="45" t="s">
        <v>10</v>
      </c>
      <c r="L4" s="35" t="s">
        <v>12</v>
      </c>
      <c r="M4" s="35" t="s">
        <v>3</v>
      </c>
      <c r="N4" s="35" t="s">
        <v>4</v>
      </c>
      <c r="O4" s="35" t="s">
        <v>5</v>
      </c>
      <c r="P4" s="35" t="s">
        <v>6</v>
      </c>
      <c r="Q4" s="44"/>
      <c r="R4" s="35" t="s">
        <v>14</v>
      </c>
      <c r="S4" s="42" t="s">
        <v>13</v>
      </c>
    </row>
    <row r="5" spans="1:19" s="2" customFormat="1" x14ac:dyDescent="0.2">
      <c r="A5" s="41"/>
      <c r="B5" s="37"/>
      <c r="C5" s="37"/>
      <c r="D5" s="37"/>
      <c r="E5" s="36"/>
      <c r="F5" s="37"/>
      <c r="G5" s="37"/>
      <c r="H5" s="28"/>
      <c r="I5" s="37"/>
      <c r="J5" s="37"/>
      <c r="K5" s="46"/>
      <c r="L5" s="37"/>
      <c r="M5" s="37"/>
      <c r="N5" s="37"/>
      <c r="O5" s="37"/>
      <c r="P5" s="8" t="s">
        <v>7</v>
      </c>
      <c r="Q5" s="8" t="s">
        <v>8</v>
      </c>
      <c r="R5" s="37"/>
      <c r="S5" s="43"/>
    </row>
    <row r="6" spans="1:19" s="6" customFormat="1" ht="69" customHeight="1" x14ac:dyDescent="0.2">
      <c r="A6" s="24">
        <v>1</v>
      </c>
      <c r="B6" s="30" t="s">
        <v>24</v>
      </c>
      <c r="C6" s="29" t="s">
        <v>25</v>
      </c>
      <c r="D6" s="29" t="s">
        <v>26</v>
      </c>
      <c r="E6" s="29" t="s">
        <v>16</v>
      </c>
      <c r="F6" s="20" t="s">
        <v>17</v>
      </c>
      <c r="G6" s="20" t="s">
        <v>18</v>
      </c>
      <c r="H6" s="20" t="s">
        <v>33</v>
      </c>
      <c r="I6" s="21">
        <v>1</v>
      </c>
      <c r="J6" s="22">
        <v>45337</v>
      </c>
      <c r="K6" s="22">
        <v>45337</v>
      </c>
      <c r="L6" s="22">
        <v>45656</v>
      </c>
      <c r="M6" s="13">
        <f>(+L6-K6)/7</f>
        <v>45.571428571428569</v>
      </c>
      <c r="N6" s="48">
        <v>0.5</v>
      </c>
      <c r="O6" s="14">
        <f>+N6/I6</f>
        <v>0.5</v>
      </c>
      <c r="P6" s="16"/>
      <c r="Q6" s="17"/>
      <c r="R6" s="15">
        <f t="shared" ref="R6:R7" ca="1" si="0">L6-TODAY()</f>
        <v>123</v>
      </c>
      <c r="S6" s="9" t="s">
        <v>44</v>
      </c>
    </row>
    <row r="7" spans="1:19" s="7" customFormat="1" ht="69" customHeight="1" x14ac:dyDescent="0.2">
      <c r="A7" s="25">
        <v>2</v>
      </c>
      <c r="B7" s="26" t="s">
        <v>19</v>
      </c>
      <c r="C7" s="23" t="s">
        <v>30</v>
      </c>
      <c r="D7" s="23" t="s">
        <v>31</v>
      </c>
      <c r="E7" s="31" t="s">
        <v>20</v>
      </c>
      <c r="F7" s="20" t="s">
        <v>35</v>
      </c>
      <c r="G7" s="20" t="s">
        <v>40</v>
      </c>
      <c r="H7" s="20" t="s">
        <v>34</v>
      </c>
      <c r="I7" s="21">
        <v>3</v>
      </c>
      <c r="J7" s="22">
        <v>45337</v>
      </c>
      <c r="K7" s="22">
        <v>45337</v>
      </c>
      <c r="L7" s="22">
        <v>45673</v>
      </c>
      <c r="M7" s="13">
        <f>(+L7-K7)/7</f>
        <v>48</v>
      </c>
      <c r="N7" s="47">
        <v>1</v>
      </c>
      <c r="O7" s="14">
        <f t="shared" ref="O7:O8" si="1">+N7/I7</f>
        <v>0.33333333333333331</v>
      </c>
      <c r="P7" s="16"/>
      <c r="Q7" s="17"/>
      <c r="R7" s="15">
        <f t="shared" ca="1" si="0"/>
        <v>140</v>
      </c>
      <c r="S7" s="9" t="s">
        <v>43</v>
      </c>
    </row>
    <row r="8" spans="1:19" s="7" customFormat="1" ht="84.75" customHeight="1" x14ac:dyDescent="0.2">
      <c r="A8" s="25">
        <v>3</v>
      </c>
      <c r="B8" s="26" t="s">
        <v>21</v>
      </c>
      <c r="C8" s="23" t="s">
        <v>37</v>
      </c>
      <c r="D8" s="23" t="s">
        <v>36</v>
      </c>
      <c r="E8" s="31" t="s">
        <v>38</v>
      </c>
      <c r="F8" s="20" t="s">
        <v>22</v>
      </c>
      <c r="G8" s="20" t="s">
        <v>39</v>
      </c>
      <c r="H8" s="20" t="s">
        <v>33</v>
      </c>
      <c r="I8" s="21">
        <v>1</v>
      </c>
      <c r="J8" s="22">
        <v>45337</v>
      </c>
      <c r="K8" s="22">
        <v>45337</v>
      </c>
      <c r="L8" s="22">
        <v>45427</v>
      </c>
      <c r="M8" s="13">
        <f>(+L8-K8)/7</f>
        <v>12.857142857142858</v>
      </c>
      <c r="N8" s="47">
        <v>1</v>
      </c>
      <c r="O8" s="14">
        <f t="shared" si="1"/>
        <v>1</v>
      </c>
      <c r="P8" s="16" t="s">
        <v>41</v>
      </c>
      <c r="Q8" s="17"/>
      <c r="R8" s="15">
        <f ca="1">L8-TODAY()</f>
        <v>-106</v>
      </c>
      <c r="S8" s="9" t="s">
        <v>42</v>
      </c>
    </row>
    <row r="9" spans="1:19" s="6" customFormat="1" ht="13.5" thickBot="1" x14ac:dyDescent="0.25">
      <c r="A9" s="11"/>
      <c r="B9" s="10"/>
      <c r="C9" s="10"/>
      <c r="D9" s="10"/>
      <c r="E9" s="10"/>
      <c r="F9" s="10"/>
      <c r="G9" s="10"/>
      <c r="H9" s="10"/>
      <c r="I9" s="10"/>
      <c r="J9" s="10"/>
      <c r="K9" s="10"/>
      <c r="L9" s="10"/>
      <c r="M9" s="18">
        <f>SUM(M6:M8)</f>
        <v>106.42857142857143</v>
      </c>
      <c r="N9" s="18">
        <f>SUM(N6:N8)</f>
        <v>2.5</v>
      </c>
      <c r="O9" s="18">
        <f>SUM(O6:O8)</f>
        <v>1.8333333333333333</v>
      </c>
      <c r="P9" s="19"/>
      <c r="Q9" s="19"/>
      <c r="R9" s="19"/>
      <c r="S9" s="12"/>
    </row>
    <row r="10" spans="1:19" ht="13.5" thickTop="1" x14ac:dyDescent="0.2"/>
  </sheetData>
  <mergeCells count="26">
    <mergeCell ref="A1:S1"/>
    <mergeCell ref="A4:A5"/>
    <mergeCell ref="B4:B5"/>
    <mergeCell ref="C4:C5"/>
    <mergeCell ref="D4:D5"/>
    <mergeCell ref="A3:S3"/>
    <mergeCell ref="S4:S5"/>
    <mergeCell ref="P4:Q4"/>
    <mergeCell ref="K4:K5"/>
    <mergeCell ref="L4:L5"/>
    <mergeCell ref="M4:M5"/>
    <mergeCell ref="N4:N5"/>
    <mergeCell ref="O4:O5"/>
    <mergeCell ref="R4:R5"/>
    <mergeCell ref="J4:J5"/>
    <mergeCell ref="E4:E5"/>
    <mergeCell ref="F4:F5"/>
    <mergeCell ref="G4:G5"/>
    <mergeCell ref="I4:I5"/>
    <mergeCell ref="E2:F2"/>
    <mergeCell ref="B2:C2"/>
    <mergeCell ref="R2:S2"/>
    <mergeCell ref="P2:Q2"/>
    <mergeCell ref="M2:N2"/>
    <mergeCell ref="K2:L2"/>
    <mergeCell ref="G2:I2"/>
  </mergeCells>
  <phoneticPr fontId="3" type="noConversion"/>
  <conditionalFormatting sqref="R6:R8">
    <cfRule type="cellIs" dxfId="2" priority="5" stopIfTrue="1" operator="between">
      <formula>31</formula>
      <formula>"&gt;=31"</formula>
    </cfRule>
    <cfRule type="cellIs" dxfId="1" priority="6" stopIfTrue="1" operator="between">
      <formula>-1000</formula>
      <formula>7</formula>
    </cfRule>
    <cfRule type="cellIs" dxfId="0" priority="7" stopIfTrue="1" operator="between">
      <formula>8</formula>
      <formula>30</formula>
    </cfRule>
  </conditionalFormatting>
  <conditionalFormatting sqref="R6:R8">
    <cfRule type="cellIs" priority="1" stopIfTrue="1" operator="between">
      <formula>0</formula>
      <formula>0</formula>
    </cfRule>
  </conditionalFormatting>
  <dataValidations count="2">
    <dataValidation type="whole" operator="greaterThanOrEqual" allowBlank="1" showInputMessage="1" showErrorMessage="1" sqref="I6:I8">
      <formula1>1</formula1>
    </dataValidation>
    <dataValidation operator="greaterThanOrEqual" allowBlank="1" showInputMessage="1" showErrorMessage="1" sqref="N6:N8"/>
  </dataValidations>
  <pageMargins left="0.75" right="0.75" top="1" bottom="1" header="0" footer="0"/>
  <pageSetup scale="21" orientation="portrait" r:id="rId1"/>
  <headerFooter alignWithMargins="0">
    <oddHeader xml:space="preserve">&amp;L </oddHeader>
  </headerFooter>
  <ignoredErrors>
    <ignoredError sqref="M9 O9" evalError="1"/>
    <ignoredError sqref="R6:R7 R9:S10"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mejoramiento REND CUENTAS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CORPOGUAVIO</dc:creator>
  <cp:lastModifiedBy>Martha Viviana Diaz Quintero</cp:lastModifiedBy>
  <dcterms:created xsi:type="dcterms:W3CDTF">2014-02-07T14:42:51Z</dcterms:created>
  <dcterms:modified xsi:type="dcterms:W3CDTF">2024-08-29T19:29:52Z</dcterms:modified>
</cp:coreProperties>
</file>