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uarios\amanchola\Documentos\CONTROL INTERNO 2024\INFORMES\INFORME DE EVALUACION  CI2024\"/>
    </mc:Choice>
  </mc:AlternateContent>
  <bookViews>
    <workbookView xWindow="0" yWindow="0" windowWidth="20490" windowHeight="6930"/>
  </bookViews>
  <sheets>
    <sheet name="Conclusiones" sheetId="2" r:id="rId1"/>
    <sheet name="Hoja1"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2" l="1"/>
  <c r="G25" i="2"/>
  <c r="M7" i="2" s="1"/>
  <c r="O25" i="2"/>
  <c r="E27" i="2"/>
  <c r="G27" i="2"/>
  <c r="O27" i="2"/>
  <c r="E29" i="2"/>
  <c r="G29" i="2"/>
  <c r="O29" i="2"/>
  <c r="E31" i="2"/>
  <c r="G31" i="2"/>
  <c r="O31" i="2" s="1"/>
  <c r="E33" i="2"/>
  <c r="G33" i="2"/>
  <c r="O33" i="2"/>
</calcChain>
</file>

<file path=xl/sharedStrings.xml><?xml version="1.0" encoding="utf-8"?>
<sst xmlns="http://schemas.openxmlformats.org/spreadsheetml/2006/main" count="37" uniqueCount="36">
  <si>
    <t>Fortalezas:
1. La CAM, implementó el programa anual de auditoría 2024, el cual fue debidamente aprobado por el Comité Coordinador de Control Interno, y como resultado de la ejecución de las auditorías, se generaron planes de mejora.
2. Control Interno como tercera línea de defensa, realiza el correspondiente seguimiento y socializa  con el comité institucional de control interno, los resultados de las evaluaciones independientes y los monitoreos a los mapa de riesgos, con el fin de tomar medidas que aporten al mejoramiento continuo.
3. Seguimiento por parte de la Oficina de Control Interno al plan de mejoramiento establecido como resultado de las auditoría de los entes de control.
4. Seguimiento por parte de control interno a la gesitón de las pqrsd.
5. Atención y disposición de la información solicitada por la Contraloría General de la Republica en el marco de la Auditoría Financiera a la Corporación (control , así como la suscripción y reporte oportuno del seguimiento al Plan de Mejoramiento y de las acciones cumplidas.</t>
  </si>
  <si>
    <t xml:space="preserve">Fortalezas:
1. Se realizó el segimiento y cumplimiento  al programa anual de auditoría 2024.   Se generaron planes de mejora.
2. Se publicaron los resultados de las evaluaciones y los monitoreos a los mapa de riesgos, con el fin de tomar medidas que aporten al mejoramiento continuo.
3. Seguimiento y publicación  por parte de la Oficina de Control Interno al plan de mejoramiento establecido como resultado de las auditoría de los entes de control.
4. Se realizó seguimiento y publicación  a la gesitón de respuestas a  las pqrsd.
</t>
  </si>
  <si>
    <t xml:space="preserve">Monitoreo </t>
  </si>
  <si>
    <t>Fortalezas:
1. Estrecho relacionamiento de la Corporación con los medios de comunicación regionales y nacionales
2. Implementación de herramientas como transmisión de eventos a través de facebook live tales como ejercicios de rendición de cuentas.
3. La garantía al ciudadano el derecho fundamental de acceder a la información pública que dispone la CAM; a través de la sede electrónica; cumpliendo con la obligación de divulgar activamente la información pública sin que medie solicitud alguna (transparencia activa)
4. Se aprobó el manual de integridad visual</t>
  </si>
  <si>
    <t xml:space="preserve">Fortalezas:
1. Implementación del manual de integridad visual al interior y exterior de la Corporación.
2. Se garantiza la publicidasd de eventos  de interés a través de herramientas tecnológicas.
3. La garantía al ciudadano el derecho fundamental de acceder a la información pública que dispone la CAM; a través de la sede electrónica; cumpliendo con la obligación de divulgar activamente la información pública sin que medie solicitud alguna (transparencia activa)
</t>
  </si>
  <si>
    <t>Información y comunicación</t>
  </si>
  <si>
    <r>
      <t xml:space="preserve">Fortaleza: 
1. La Corporación cuenta con una estructura organizacional actualizada y con un Manual de Funciones y Competencias Laborales actualizado de acuerdo al último resideño institucional.
2. Implementación del software visión empresarial de pensemos, lo que facilita el monitoreo al mapa de riesgos  (controles y acciones) y el seguimiento al mismo desde las tres líneas de defensa.
3. Elaboración de Informes resultado de los ejercicios de auditoría interna, los cuales son socializados con la alta dirección para la toma de decisiones.
4. Articulación del sistema integrado de gestión y el sistema de control interno.
5. Mantenimiento de la certificación ISO 9001, lo que ha permitido la estandarización de actividades a través de procedimientos y el establecimiento de controles a partir de los mismos.
</t>
    </r>
    <r>
      <rPr>
        <b/>
        <u/>
        <sz val="10"/>
        <color theme="1"/>
        <rFont val="Arial"/>
        <family val="2"/>
      </rPr>
      <t/>
    </r>
  </si>
  <si>
    <r>
      <t xml:space="preserve">
</t>
    </r>
    <r>
      <rPr>
        <b/>
        <u/>
        <sz val="10"/>
        <color theme="1"/>
        <rFont val="Arial"/>
        <family val="2"/>
      </rPr>
      <t/>
    </r>
  </si>
  <si>
    <t>Actividades de control</t>
  </si>
  <si>
    <r>
      <t xml:space="preserve">Fortalezas:
</t>
    </r>
    <r>
      <rPr>
        <sz val="9"/>
        <color theme="1"/>
        <rFont val="Arial"/>
        <family val="2"/>
      </rPr>
      <t xml:space="preserve">
1. Aprobación del plan de acción insititucional 2024-2027                                                  2..La Alta Dirección realiza seguimiento y evaluación constante a al ejecución de los programas y proyectos del Plan de Acción Institucional 2024-2027 en los
Comites de Dirección a partir de los cuales se generan estrategias que apuntan al cumplimiento de los objetivos, la misión y visión de la Corporación
3. Aprobación e implementación del  Programa Anual de Auditoría 2024, basado en riesgos, el cual es coordinado entre las áreas de planeación y Control Interno, lo que trae consigo una articulación institucional en busca de un mismo objetivo, "realizar los seguimientos necesarios en pro de la mejora continua de la Corporación y por ende el cumplimiento del Plan de acción institucional".
4. Seguimiento al cumplimiento de la política de administración del Riesgo y a la gestión de riesgos de corrupción por parte de la tercera línea de defensa, verificando el correcto diseño, ejecución y efectividad de los controles y el monitoreo realizado por la subdirección de planeación.
5. Presentación de los Informes de evaluación del estado del sistema de control interno realizada por la Contraloria General de la República en los diferentes ejercicios de auditoría de control fiscal.
6. Establecimiento de planes de mejoramiento en comités con la alta dirección para subsanar hallazgos generados por auditorias de entes de control.
Debilidades:  
1. Reiterada materialización del  riesgo: “Oportunidad en la atención de PQRSD de acuerdo con los términos legales", relacionado con el proceso gestión para la Atención al Ciudadano
 </t>
    </r>
  </si>
  <si>
    <t>Fortalezas:                                                                                                                                              1.   La Alta Dirección mantiene el  seguimiento y evaluación constante a la ejecución de los programas y proyectos del Plan de Acción Institucional 2024-2027 en los
Comites de Dirección los cuales se realizan periódica y regularmente. 
3. Se ejecutó el 100% del  Programa Anual de Auditoría 2024, basado en riesgos, el cual es coordinado entre las áreas de planeación y Control Interno, lo que trae consigo una articulación institucional en busca de un mismo objetivo, "realizar los seguimientos necesarios en pro de la mejora continua de la Corporación. 
4. Se realió el seguimiento a la política de riesgos revisando la ejecución y efectivdad, y generando acciones de mejora.
6.  Se reportaron los planes de mejoramiento ante la Contraloría General de la República.
Debilidades:  
1. Entrega extemporánea de respuesta a derechos de petición, reiteradando materialización del  riesgo: “Oportunidad en la atención de PQRSD de acuerdo con los términos legales", relacionado con el proceso gestión para la Atención al Ciudadano</t>
  </si>
  <si>
    <t>Evaluación de riesgos</t>
  </si>
  <si>
    <r>
      <rPr>
        <b/>
        <u/>
        <sz val="10"/>
        <color theme="1"/>
        <rFont val="Arial"/>
        <family val="2"/>
      </rPr>
      <t xml:space="preserve">Fortaleza: </t>
    </r>
    <r>
      <rPr>
        <sz val="11"/>
        <color theme="1"/>
        <rFont val="Calibri"/>
        <family val="2"/>
        <scheme val="minor"/>
      </rPr>
      <t xml:space="preserve"> 
Fortaleza:  
1. Implementación del Programa de Transparencia y Ética Pública 2024,  como estretegia anticorrupción al interior de la entidad. 
2. Implementación de los gestores de Integridad para que fomenten la apropiación de valores corporativos.
3. Realización de curso de integridad de manera voluntaria por parte de los servidores de la entidad.
4. Mapa de riesgos, política de administración del riesgo y esquema de líneas de defensa actualizados de acuerdo a los lineamientos establecidos por el DAFP y el plan de mejoramiento del FURAG.
5.Funcionamiento de la línea de denuncias internas y externas sobre posibles actos de corrupción y conflicto de interses.
6. Implementación de espacio en la página web para publicación de respuesta a peticiones anónimas.
7. Implementación de la estrategia de seguimiento a la gestión de las PQRSD, a fin de evitar la finalización inoportuna de las mismas, en la cual de manera quincenal se emiten reportes estadísticos y se socializan para que se tomen las medidas pertinentes desde cada dependencia.
8. Implementación del esquema de líneas de defensa, el cual ha contribuido con el monitoreo al mapa de riesgos desde las tres líneas de defensa.
9. Implementación del procedimiento de conflicto de interés aprobado a través del Sistema Integrado de la CAM 
10. Comité Institucional Coordinador de Control Interno en funcionamiento.
11. Implementación del Software BPM para el seguimiento a la gestión de pqrsd</t>
    </r>
  </si>
  <si>
    <r>
      <t xml:space="preserve">Fortaleza:                                                                                        </t>
    </r>
    <r>
      <rPr>
        <sz val="11"/>
        <color theme="1"/>
        <rFont val="Calibri"/>
        <family val="2"/>
        <scheme val="minor"/>
      </rPr>
      <t xml:space="preserve">     1.               Se evaluó  la efectiviad del Plan Estratégico de Talento Humano desde las tres líneas de defensa verificando su efectividad.                                                       2.   Los jefes y  funcionarios evaluan la ejecución del Plan de Bienestar y se le realizó auditoría confirmando su efectividad.                                                                        3, Se mantiene el seguimiento de lye al  Programa de Transparencia y Ética Pública 2024,  como estretegia anticorrupción al interior de la entidad. 
4. Se hizo segumiento a la apropiación del código de integridad.
5. Se cuenta con mapas de riesgos, política de administración del riesgo y esquema de líneas de defensa actualizados de acuerdo a los lineamientos establecidos por el DAFP y el plan de mejoramiento del FURAG.
6 Está funcionamiento una nueva línea de  denuncias internas y externas sobre posibles actos de corrupción y conflicto de interses.
7. Se han publicado respuestas  en la página web  a peticiones anónimas.
8. Se mantiene  el esquema de líneas de defensa, el cual ha contribuido con el monitoreo al mapa de riesgos desde las tres líneas de defensa.
9, Los procesos se vienen desarrollando usando los controles apropiados a cada uno de ellos.</t>
    </r>
  </si>
  <si>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</si>
  <si>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</si>
  <si>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</si>
  <si>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</si>
  <si>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</si>
  <si>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</si>
  <si>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</si>
  <si>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</si>
  <si>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r>
      <t xml:space="preserve">La Corporación cuenta con un sistema bien  definido de los roles y responsables de la aplicación de controles al interior de la Entidad, al igual que el esquema de lineas de defensa,  ello proporciona seguridad razonable frente a la gestión de riesgo, igualmente se continúa trabajando con el personal para que se apropien de dichos controles que no competen únicamente a la Oficina  de Control Interno, sino que obedece a un esfuerzo articulado de todos los que intervienen en los diferentes procesos, esta percepción  aclara el alcance de las funciones y deberes esenciales relacionados para cada uno de los actores que intervienen en la gestión institucional y con ello se logra la consolidación del Sistema de Control Interno.
</t>
    </r>
    <r>
      <rPr>
        <b/>
        <sz val="10"/>
        <color theme="1"/>
        <rFont val="Arial"/>
        <family val="2"/>
      </rPr>
      <t>ANA MARIA MANCHOLA PEREZ</t>
    </r>
    <r>
      <rPr>
        <sz val="11"/>
        <color theme="1"/>
        <rFont val="Calibri"/>
        <family val="2"/>
        <scheme val="minor"/>
      </rPr>
      <t xml:space="preserve">
Asesor Dirección </t>
    </r>
  </si>
  <si>
    <t>Si</t>
  </si>
  <si>
    <t>La entidad cuenta dentro de su Sistema de Control Interno, con una institucionalidad (Líneas de defensa)  que le permita la toma de decisiones frente al control (Si/No) (Justifique su respuesta):</t>
  </si>
  <si>
    <t xml:space="preserve">El Sistema de Control Interno  de la Corporación Autónoma Regional del Alto Magdalena CAM, es efectivo  teniendo en cuenta que los procesos de auditoría tanto internos realizados por lpor el Sistema integrado de Gestión y la Oficina de Control Interno, asi como las externas realizadas por el ente certificador y los entes de control,  generan acciones correctivas y planes de mejoramiento que aportan al cumplimiento de los objetivos de los procesos y del plan de acción institucional.  De igual forma la implementación del esquema de líneas de defensa proporciona una seguridad razonable sobre la gestión institucional.  De acuerdo con las actividades desempeñadas durante el periodo evaluado, se observó que la entidad presenta un nivel satisfactorio frente al sostenimiento del Sistema de Control Interno. 
</t>
  </si>
  <si>
    <t>¿Es efectivo el sistema de control interno para los objetivos evaluados? (Si/No) (Justifique su respuesta):</t>
  </si>
  <si>
    <r>
      <t xml:space="preserve">Se observa que conforme  a los lineamientos del Departamento Administrativo de la Función Pública de 81 requisitos 79 se encuentran presentes y funcionando correctamente, 2 requieren mejoras frente a su diseño, los cuales están relacionados con el componente información y comunicación y 2 requisitos requieren acciones para mejorar su diseño o ejecución, los cuales están relacionadas en el componente de evaluación de riesgos, teniendo en cuenta que se sigue materializando el riesgo de gestión oportuna de PQRSD. El componentes que registran mayores oportunidades de mejora es el de Evaluación del riesgo con un cumplimiento de 94%. 
</t>
    </r>
    <r>
      <rPr>
        <b/>
        <sz val="10"/>
        <color theme="1"/>
        <rFont val="Arial"/>
        <family val="2"/>
      </rPr>
      <t/>
    </r>
  </si>
  <si>
    <t>En proceso</t>
  </si>
  <si>
    <t>¿Están todos los componentes operando juntos y de manera integrada? (Si / en proceso / No) (Justifique su respuesta):</t>
  </si>
  <si>
    <t>Conclusión general sobre la evaluación del Sistema de Control Interno</t>
  </si>
  <si>
    <t>Estado del sistema de Control Interno de la entidad</t>
  </si>
  <si>
    <t>Periodo Evaluado:</t>
  </si>
  <si>
    <t>CORPORACIÓN AUTÓNOMA REGIONAL DEL ALTO MAGDALENA -CAM</t>
  </si>
  <si>
    <t>Nombre de la Entidad:</t>
  </si>
  <si>
    <t>SEGUNDO SEMESTRE  DE 2024 (1 DE JULIO AL 30 DE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</si>
</sst>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5" x14ac:knownFonts="1">
    <font>
      <sz val="11"/>
      <color theme="1"/>
      <name val="Calibri"/>
      <family val="2"/>
      <scheme val="minor"/>
    </font>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b/>
      <sz val="16"/>
      <color theme="1"/>
      <name val="Arial"/>
      <family val="2"/>
    </font>
    <font>
      <sz val="16"/>
      <color theme="1"/>
      <name val="Arial"/>
      <family val="2"/>
    </font>
    <font>
      <b/>
      <sz val="18"/>
      <color theme="0"/>
      <name val="Arial"/>
      <family val="2"/>
    </font>
    <font>
      <sz val="18"/>
      <color theme="1"/>
      <name val="Arial"/>
      <family val="2"/>
    </font>
    <font>
      <b/>
      <u/>
      <sz val="10"/>
      <color theme="1"/>
      <name val="Arial"/>
      <family val="2"/>
    </font>
    <font>
      <b/>
      <u/>
      <sz val="9"/>
      <color theme="1"/>
      <name val="Arial"/>
      <family val="2"/>
    </font>
    <font>
      <sz val="9"/>
      <color theme="1"/>
      <name val="Arial"/>
      <family val="2"/>
    </font>
    <font>
      <b/>
      <sz val="10"/>
      <color theme="1"/>
      <name val="Arial"/>
      <family val="2"/>
    </font>
    <font>
      <b/>
      <sz val="12"/>
      <color rgb="FFFF0000"/>
      <name val="Arial"/>
      <family val="2"/>
    </font>
    <font>
      <b/>
      <u/>
      <sz val="12"/>
      <color theme="0"/>
      <name val="Arial"/>
      <family val="2"/>
    </font>
    <font>
      <b/>
      <sz val="10"/>
      <color rgb="FFFF0000"/>
      <name val="Arial"/>
      <family val="2"/>
    </font>
    <font>
      <sz val="25"/>
      <color theme="1"/>
      <name val="Arial"/>
      <family val="2"/>
    </font>
    <font>
      <b/>
      <sz val="10"/>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b/>
      <sz val="20"/>
      <color theme="0"/>
      <name val="Arial Narrow"/>
      <family val="2"/>
    </font>
    <font>
      <sz val="10"/>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6">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4">
    <xf numFmtId="0" fontId="0" fillId="0" borderId="0"/>
    <xf numFmtId="0" fontId="1" fillId="0" borderId="0"/>
    <xf numFmtId="0" fontId="24" fillId="0" borderId="0"/>
    <xf numFmtId="9" fontId="1" fillId="0" borderId="0" applyFont="0" applyFill="0" applyBorder="0" applyAlignment="0" applyProtection="0"/>
  </cellStyleXfs>
  <cellXfs count="95">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1" fillId="2" borderId="0" xfId="1" applyFill="1" applyBorder="1"/>
    <xf numFmtId="0" fontId="2" fillId="2" borderId="0" xfId="1" applyFont="1" applyFill="1" applyBorder="1"/>
    <xf numFmtId="0" fontId="1" fillId="2" borderId="5" xfId="1" applyFill="1" applyBorder="1"/>
    <xf numFmtId="0" fontId="3" fillId="2" borderId="0" xfId="1" applyFont="1" applyFill="1" applyBorder="1" applyAlignment="1">
      <alignment horizontal="left" vertical="center"/>
    </xf>
    <xf numFmtId="0" fontId="3" fillId="2" borderId="0" xfId="1" applyFont="1" applyFill="1" applyBorder="1" applyAlignment="1">
      <alignment horizontal="center" vertical="center"/>
    </xf>
    <xf numFmtId="0" fontId="4" fillId="2" borderId="0" xfId="1" applyFont="1" applyFill="1" applyBorder="1" applyAlignment="1">
      <alignment vertical="center"/>
    </xf>
    <xf numFmtId="0" fontId="5" fillId="2" borderId="0" xfId="1" applyFont="1" applyFill="1" applyBorder="1" applyAlignment="1">
      <alignment vertical="center"/>
    </xf>
    <xf numFmtId="9" fontId="3" fillId="0" borderId="6" xfId="1" applyNumberFormat="1" applyFont="1" applyFill="1" applyBorder="1" applyAlignment="1" applyProtection="1">
      <alignment horizontal="center" vertical="center"/>
      <protection locked="0"/>
    </xf>
    <xf numFmtId="0" fontId="3" fillId="0" borderId="0" xfId="1" applyFont="1" applyFill="1" applyBorder="1" applyAlignment="1">
      <alignment horizontal="left" vertical="center"/>
    </xf>
    <xf numFmtId="0" fontId="1" fillId="0" borderId="7" xfId="1" applyFont="1" applyBorder="1" applyAlignment="1" applyProtection="1">
      <alignment wrapText="1"/>
      <protection locked="0"/>
    </xf>
    <xf numFmtId="0" fontId="1" fillId="0" borderId="8" xfId="1" applyFont="1" applyBorder="1"/>
    <xf numFmtId="9" fontId="6" fillId="3" borderId="6" xfId="1" applyNumberFormat="1" applyFont="1" applyFill="1" applyBorder="1" applyAlignment="1" applyProtection="1">
      <alignment horizontal="center" vertical="center"/>
      <protection locked="0"/>
    </xf>
    <xf numFmtId="0" fontId="1" fillId="0" borderId="0" xfId="1" applyBorder="1"/>
    <xf numFmtId="9" fontId="7" fillId="3" borderId="6" xfId="1" applyNumberFormat="1" applyFont="1" applyFill="1" applyBorder="1" applyAlignment="1" applyProtection="1">
      <alignment horizontal="center" vertical="center"/>
      <protection hidden="1"/>
    </xf>
    <xf numFmtId="0" fontId="3" fillId="0" borderId="6" xfId="1" applyFont="1" applyFill="1" applyBorder="1" applyAlignment="1" applyProtection="1">
      <alignment horizontal="center" vertical="center"/>
      <protection hidden="1"/>
    </xf>
    <xf numFmtId="0" fontId="4" fillId="0" borderId="0" xfId="1" applyFont="1" applyFill="1" applyBorder="1" applyAlignment="1">
      <alignment vertical="center"/>
    </xf>
    <xf numFmtId="0" fontId="8" fillId="4" borderId="6" xfId="1" applyFont="1" applyFill="1" applyBorder="1" applyAlignment="1">
      <alignment horizontal="center" vertical="center" wrapText="1"/>
    </xf>
    <xf numFmtId="0" fontId="1" fillId="0" borderId="6" xfId="1" applyBorder="1" applyAlignment="1">
      <alignment horizontal="left"/>
    </xf>
    <xf numFmtId="0" fontId="1" fillId="0" borderId="0" xfId="1" applyBorder="1" applyAlignment="1">
      <alignment horizontal="left"/>
    </xf>
    <xf numFmtId="0" fontId="1" fillId="0" borderId="9" xfId="1" applyBorder="1"/>
    <xf numFmtId="0" fontId="1" fillId="0" borderId="10" xfId="1" applyBorder="1"/>
    <xf numFmtId="0" fontId="1" fillId="0" borderId="6" xfId="1" applyBorder="1"/>
    <xf numFmtId="0" fontId="1" fillId="0" borderId="0" xfId="1" applyBorder="1" applyAlignment="1">
      <alignment horizontal="center"/>
    </xf>
    <xf numFmtId="0" fontId="1" fillId="0" borderId="0" xfId="1" applyFill="1" applyBorder="1"/>
    <xf numFmtId="0" fontId="9" fillId="0" borderId="0" xfId="1" applyFont="1" applyBorder="1" applyAlignment="1">
      <alignment horizontal="center" wrapText="1"/>
    </xf>
    <xf numFmtId="0" fontId="1" fillId="0" borderId="10" xfId="1" applyFont="1" applyBorder="1" applyAlignment="1" applyProtection="1">
      <alignment wrapText="1"/>
      <protection locked="0"/>
    </xf>
    <xf numFmtId="0" fontId="1" fillId="0" borderId="8" xfId="1" applyBorder="1"/>
    <xf numFmtId="9" fontId="6" fillId="3" borderId="6" xfId="1" applyNumberFormat="1" applyFont="1" applyFill="1" applyBorder="1" applyAlignment="1" applyProtection="1">
      <alignment horizontal="center" vertical="center"/>
      <protection hidden="1"/>
    </xf>
    <xf numFmtId="0" fontId="8" fillId="5" borderId="6" xfId="1" applyFont="1" applyFill="1" applyBorder="1" applyAlignment="1">
      <alignment horizontal="center" vertical="center" wrapText="1"/>
    </xf>
    <xf numFmtId="0" fontId="10" fillId="0" borderId="10" xfId="1" applyFont="1" applyBorder="1"/>
    <xf numFmtId="0" fontId="1" fillId="0" borderId="10" xfId="1" applyBorder="1" applyAlignment="1" applyProtection="1">
      <alignment vertical="center" wrapText="1"/>
      <protection locked="0"/>
    </xf>
    <xf numFmtId="0" fontId="8" fillId="6" borderId="6" xfId="1" applyFont="1" applyFill="1" applyBorder="1" applyAlignment="1">
      <alignment horizontal="center" vertical="center" wrapText="1"/>
    </xf>
    <xf numFmtId="0" fontId="11" fillId="0" borderId="10" xfId="1" applyFont="1" applyBorder="1" applyAlignment="1" applyProtection="1">
      <alignment vertical="center" wrapText="1"/>
      <protection locked="0"/>
    </xf>
    <xf numFmtId="0" fontId="12" fillId="0" borderId="10" xfId="1" applyFont="1" applyBorder="1" applyAlignment="1" applyProtection="1">
      <alignment vertical="center" wrapText="1"/>
      <protection locked="0"/>
    </xf>
    <xf numFmtId="0" fontId="8" fillId="7" borderId="6" xfId="1" applyFont="1" applyFill="1" applyBorder="1" applyAlignment="1">
      <alignment horizontal="center" vertical="center" wrapText="1"/>
    </xf>
    <xf numFmtId="0" fontId="3" fillId="2" borderId="0" xfId="1" applyFont="1" applyFill="1" applyBorder="1" applyAlignment="1">
      <alignment vertical="center"/>
    </xf>
    <xf numFmtId="0" fontId="3" fillId="2" borderId="4" xfId="1" applyFont="1" applyFill="1" applyBorder="1" applyAlignment="1">
      <alignment vertical="center"/>
    </xf>
    <xf numFmtId="0" fontId="13" fillId="0" borderId="10" xfId="1" applyFont="1" applyBorder="1" applyAlignment="1" applyProtection="1">
      <alignment vertical="top" wrapText="1"/>
      <protection locked="0"/>
    </xf>
    <xf numFmtId="0" fontId="3" fillId="0" borderId="8" xfId="1" applyFont="1" applyFill="1" applyBorder="1" applyAlignment="1">
      <alignment vertical="center"/>
    </xf>
    <xf numFmtId="0" fontId="3" fillId="0" borderId="0" xfId="1" applyFont="1" applyFill="1" applyBorder="1" applyAlignment="1">
      <alignment vertical="center"/>
    </xf>
    <xf numFmtId="0" fontId="13" fillId="2" borderId="10" xfId="1" applyFont="1" applyFill="1" applyBorder="1" applyAlignment="1" applyProtection="1">
      <alignment vertical="top" wrapText="1"/>
      <protection locked="0"/>
    </xf>
    <xf numFmtId="9" fontId="3" fillId="0" borderId="0" xfId="1" applyNumberFormat="1" applyFont="1" applyFill="1" applyBorder="1" applyAlignment="1">
      <alignment vertical="center"/>
    </xf>
    <xf numFmtId="0" fontId="8" fillId="8" borderId="6" xfId="1" applyFont="1" applyFill="1" applyBorder="1" applyAlignment="1">
      <alignment horizontal="center" vertical="center" wrapText="1"/>
    </xf>
    <xf numFmtId="0" fontId="4" fillId="0" borderId="0" xfId="1" applyFont="1" applyFill="1" applyBorder="1" applyAlignment="1" applyProtection="1">
      <alignment horizontal="center" vertical="center" wrapText="1"/>
    </xf>
    <xf numFmtId="0" fontId="4" fillId="6" borderId="0"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4" fillId="6" borderId="11" xfId="1" applyFont="1" applyFill="1" applyBorder="1" applyAlignment="1">
      <alignment horizontal="center" vertical="center" wrapText="1"/>
    </xf>
    <xf numFmtId="0" fontId="4" fillId="6" borderId="12" xfId="1" applyFont="1" applyFill="1" applyBorder="1" applyAlignment="1">
      <alignment horizontal="center" vertical="center" wrapText="1"/>
    </xf>
    <xf numFmtId="0" fontId="4" fillId="9" borderId="11"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4" fillId="9" borderId="13" xfId="1" applyFont="1" applyFill="1" applyBorder="1" applyAlignment="1">
      <alignment horizontal="center" vertical="center" wrapText="1"/>
    </xf>
    <xf numFmtId="0" fontId="8" fillId="9" borderId="13" xfId="1" applyFont="1" applyFill="1" applyBorder="1" applyAlignment="1">
      <alignment horizontal="center" vertical="center" wrapText="1"/>
    </xf>
    <xf numFmtId="0" fontId="16" fillId="2" borderId="0" xfId="1" applyFont="1" applyFill="1" applyBorder="1" applyAlignment="1">
      <alignment wrapText="1"/>
    </xf>
    <xf numFmtId="49" fontId="1" fillId="2" borderId="0" xfId="1" applyNumberFormat="1" applyFill="1" applyBorder="1" applyAlignment="1">
      <alignment horizontal="left" vertical="top" wrapText="1"/>
    </xf>
    <xf numFmtId="49" fontId="17" fillId="2" borderId="17" xfId="1" applyNumberFormat="1" applyFont="1" applyFill="1" applyBorder="1" applyAlignment="1" applyProtection="1">
      <alignment horizontal="center" vertical="center" wrapText="1"/>
      <protection locked="0"/>
    </xf>
    <xf numFmtId="0" fontId="3" fillId="2" borderId="22" xfId="1" applyFont="1" applyFill="1" applyBorder="1" applyAlignment="1">
      <alignment horizontal="center" vertical="center"/>
    </xf>
    <xf numFmtId="0" fontId="8" fillId="2" borderId="0" xfId="1" applyFont="1" applyFill="1" applyBorder="1" applyAlignment="1">
      <alignment horizontal="center" vertical="center"/>
    </xf>
    <xf numFmtId="0" fontId="14" fillId="2" borderId="0" xfId="1" applyFont="1" applyFill="1" applyBorder="1"/>
    <xf numFmtId="0" fontId="19" fillId="2" borderId="0" xfId="1" applyFont="1" applyFill="1" applyBorder="1" applyAlignment="1">
      <alignment horizontal="center" vertical="center"/>
    </xf>
    <xf numFmtId="9" fontId="20" fillId="6" borderId="11" xfId="1" applyNumberFormat="1" applyFont="1" applyFill="1" applyBorder="1" applyAlignment="1" applyProtection="1">
      <alignment horizontal="center" vertical="center"/>
      <protection hidden="1"/>
    </xf>
    <xf numFmtId="164" fontId="21" fillId="2" borderId="0" xfId="1" applyNumberFormat="1" applyFont="1" applyFill="1" applyBorder="1" applyAlignment="1">
      <alignment horizontal="center"/>
    </xf>
    <xf numFmtId="0" fontId="22" fillId="2" borderId="0" xfId="1" applyFont="1" applyFill="1" applyBorder="1" applyAlignment="1">
      <alignment vertical="center"/>
    </xf>
    <xf numFmtId="0" fontId="23" fillId="6" borderId="6" xfId="1" applyFont="1" applyFill="1" applyBorder="1" applyAlignment="1">
      <alignment horizontal="center" vertical="center" wrapText="1"/>
    </xf>
    <xf numFmtId="0" fontId="21" fillId="2" borderId="0" xfId="1" applyFont="1" applyFill="1" applyBorder="1" applyAlignment="1">
      <alignment horizontal="center"/>
    </xf>
    <xf numFmtId="0" fontId="1" fillId="2" borderId="33" xfId="1" applyFill="1" applyBorder="1"/>
    <xf numFmtId="0" fontId="1" fillId="2" borderId="34" xfId="1" applyFill="1" applyBorder="1"/>
    <xf numFmtId="0" fontId="1" fillId="2" borderId="35" xfId="1" applyFill="1" applyBorder="1"/>
    <xf numFmtId="49" fontId="1" fillId="2" borderId="16" xfId="1" applyNumberFormat="1" applyFill="1" applyBorder="1" applyAlignment="1" applyProtection="1">
      <alignment horizontal="center" vertical="top" wrapText="1"/>
      <protection locked="0"/>
    </xf>
    <xf numFmtId="49" fontId="1" fillId="2" borderId="15" xfId="1" applyNumberFormat="1" applyFill="1" applyBorder="1" applyAlignment="1" applyProtection="1">
      <alignment horizontal="center" vertical="top" wrapText="1"/>
      <protection locked="0"/>
    </xf>
    <xf numFmtId="49" fontId="1" fillId="2" borderId="14" xfId="1" applyNumberFormat="1" applyFill="1" applyBorder="1" applyAlignment="1" applyProtection="1">
      <alignment horizontal="center" vertical="top" wrapText="1"/>
      <protection locked="0"/>
    </xf>
    <xf numFmtId="0" fontId="21" fillId="2" borderId="6" xfId="1" applyFont="1" applyFill="1" applyBorder="1" applyAlignment="1" applyProtection="1">
      <alignment horizontal="center"/>
      <protection locked="0"/>
    </xf>
    <xf numFmtId="164" fontId="21" fillId="2" borderId="30" xfId="1" applyNumberFormat="1" applyFont="1" applyFill="1" applyBorder="1" applyAlignment="1" applyProtection="1">
      <alignment horizontal="center"/>
      <protection locked="0"/>
    </xf>
    <xf numFmtId="164" fontId="21" fillId="2" borderId="29" xfId="1" applyNumberFormat="1" applyFont="1" applyFill="1" applyBorder="1" applyAlignment="1" applyProtection="1">
      <alignment horizontal="center"/>
      <protection locked="0"/>
    </xf>
    <xf numFmtId="164" fontId="21" fillId="2" borderId="8" xfId="1" applyNumberFormat="1" applyFont="1" applyFill="1" applyBorder="1" applyAlignment="1" applyProtection="1">
      <alignment horizontal="center"/>
      <protection locked="0"/>
    </xf>
    <xf numFmtId="0" fontId="23" fillId="6" borderId="32" xfId="1" applyFont="1" applyFill="1" applyBorder="1" applyAlignment="1">
      <alignment horizontal="center" vertical="center" wrapText="1"/>
    </xf>
    <xf numFmtId="0" fontId="23" fillId="6" borderId="31" xfId="1" applyFont="1" applyFill="1" applyBorder="1" applyAlignment="1">
      <alignment horizontal="center" vertical="center" wrapText="1"/>
    </xf>
    <xf numFmtId="49" fontId="18" fillId="2" borderId="21" xfId="1" applyNumberFormat="1" applyFont="1" applyFill="1" applyBorder="1" applyAlignment="1">
      <alignment horizontal="left" vertical="center" wrapText="1"/>
    </xf>
    <xf numFmtId="49" fontId="18" fillId="2" borderId="20" xfId="1" applyNumberFormat="1" applyFont="1" applyFill="1" applyBorder="1" applyAlignment="1">
      <alignment horizontal="left" vertical="center" wrapText="1"/>
    </xf>
    <xf numFmtId="0" fontId="8" fillId="6" borderId="28" xfId="1" applyFont="1" applyFill="1" applyBorder="1" applyAlignment="1">
      <alignment horizontal="center" vertical="center" wrapText="1"/>
    </xf>
    <xf numFmtId="0" fontId="8" fillId="6" borderId="27" xfId="1" applyFont="1" applyFill="1" applyBorder="1" applyAlignment="1">
      <alignment horizontal="center" vertical="center" wrapText="1"/>
    </xf>
    <xf numFmtId="0" fontId="8" fillId="6" borderId="26" xfId="1" applyFont="1" applyFill="1" applyBorder="1" applyAlignment="1">
      <alignment horizontal="center" vertical="center" wrapText="1"/>
    </xf>
    <xf numFmtId="49" fontId="18" fillId="2" borderId="19" xfId="1" applyNumberFormat="1" applyFont="1" applyFill="1" applyBorder="1" applyAlignment="1">
      <alignment horizontal="left" vertical="center" wrapText="1"/>
    </xf>
    <xf numFmtId="49" fontId="18" fillId="2" borderId="18" xfId="1" applyNumberFormat="1" applyFont="1" applyFill="1" applyBorder="1" applyAlignment="1">
      <alignment horizontal="left" vertical="center" wrapText="1"/>
    </xf>
    <xf numFmtId="0" fontId="8" fillId="6" borderId="25" xfId="1" applyFont="1" applyFill="1" applyBorder="1" applyAlignment="1">
      <alignment horizontal="center" vertical="center"/>
    </xf>
    <xf numFmtId="0" fontId="8" fillId="6" borderId="24" xfId="1" applyFont="1" applyFill="1" applyBorder="1" applyAlignment="1">
      <alignment horizontal="center" vertical="center"/>
    </xf>
    <xf numFmtId="0" fontId="8" fillId="6" borderId="23" xfId="1" applyFont="1" applyFill="1" applyBorder="1" applyAlignment="1">
      <alignment horizontal="center" vertical="center"/>
    </xf>
    <xf numFmtId="49" fontId="1" fillId="2" borderId="16" xfId="1" applyNumberFormat="1" applyFont="1" applyFill="1" applyBorder="1" applyAlignment="1" applyProtection="1">
      <alignment horizontal="center" vertical="top" wrapText="1"/>
      <protection locked="0"/>
    </xf>
    <xf numFmtId="49" fontId="1" fillId="2" borderId="15" xfId="1" applyNumberFormat="1" applyFont="1" applyFill="1" applyBorder="1" applyAlignment="1" applyProtection="1">
      <alignment horizontal="center" vertical="top" wrapText="1"/>
      <protection locked="0"/>
    </xf>
    <xf numFmtId="49" fontId="1" fillId="2" borderId="14" xfId="1" applyNumberFormat="1" applyFont="1" applyFill="1" applyBorder="1" applyAlignment="1" applyProtection="1">
      <alignment horizontal="center" vertical="top" wrapText="1"/>
      <protection locked="0"/>
    </xf>
  </cellXfs>
  <cellStyles count="4">
    <cellStyle name="Normal" xfId="0" builtinId="0"/>
    <cellStyle name="Normal 2" xfId="1"/>
    <cellStyle name="Normal 2 2" xfId="2"/>
    <cellStyle name="Porcentaje 2" xfId="3"/>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392981" cy="2382171"/>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281917" y="1064793"/>
          <a:ext cx="4392981" cy="23821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ONCLUS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Hoja1"/>
    </sheetNames>
    <sheetDataSet>
      <sheetData sheetId="0"/>
      <sheetData sheetId="1"/>
      <sheetData sheetId="2"/>
      <sheetData sheetId="3"/>
      <sheetData sheetId="4"/>
      <sheetData sheetId="5"/>
      <sheetData sheetId="6"/>
      <sheetData sheetId="7">
        <row r="2">
          <cell r="N2">
            <v>1</v>
          </cell>
        </row>
        <row r="26">
          <cell r="N26">
            <v>0.94117647058823528</v>
          </cell>
        </row>
        <row r="43">
          <cell r="N43">
            <v>1</v>
          </cell>
        </row>
        <row r="55">
          <cell r="N55">
            <v>1</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D1" zoomScale="64" zoomScaleNormal="64" zoomScaleSheetLayoutView="70" workbookViewId="0">
      <selection activeCell="F5" sqref="F5:M5"/>
    </sheetView>
  </sheetViews>
  <sheetFormatPr baseColWidth="10" defaultColWidth="11.42578125" defaultRowHeight="12.75" x14ac:dyDescent="0.2"/>
  <cols>
    <col min="1" max="1" width="3.140625" style="1" customWidth="1"/>
    <col min="2" max="2" width="3.42578125" style="1" customWidth="1"/>
    <col min="3" max="3" width="33.5703125" style="1" customWidth="1"/>
    <col min="4" max="4" width="2.5703125" style="1" customWidth="1"/>
    <col min="5" max="5" width="23.28515625" style="1" customWidth="1"/>
    <col min="6" max="6" width="7.5703125" style="1" customWidth="1"/>
    <col min="7" max="7" width="23.42578125" style="1" customWidth="1"/>
    <col min="8" max="8" width="7.5703125" style="1" customWidth="1"/>
    <col min="9" max="9" width="67.42578125" style="1" customWidth="1"/>
    <col min="10" max="10" width="5.85546875" style="1" customWidth="1"/>
    <col min="11" max="11" width="18.710937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7" width="39.5703125" style="1" customWidth="1"/>
    <col min="18" max="16384" width="11.42578125" style="1"/>
  </cols>
  <sheetData>
    <row r="1" spans="2:16" ht="13.5" thickBot="1" x14ac:dyDescent="0.25"/>
    <row r="2" spans="2:16" ht="18" customHeight="1" thickTop="1" x14ac:dyDescent="0.2">
      <c r="B2" s="72"/>
      <c r="C2" s="71"/>
      <c r="D2" s="71"/>
      <c r="E2" s="71"/>
      <c r="F2" s="71"/>
      <c r="G2" s="71"/>
      <c r="H2" s="71"/>
      <c r="I2" s="71"/>
      <c r="J2" s="71"/>
      <c r="K2" s="71"/>
      <c r="L2" s="71"/>
      <c r="M2" s="71"/>
      <c r="N2" s="71"/>
      <c r="O2" s="71"/>
      <c r="P2" s="70"/>
    </row>
    <row r="3" spans="2:16" ht="39" customHeight="1" x14ac:dyDescent="0.3">
      <c r="B3" s="8"/>
      <c r="C3" s="6"/>
      <c r="D3" s="6"/>
      <c r="E3" s="80" t="s">
        <v>34</v>
      </c>
      <c r="F3" s="76" t="s">
        <v>33</v>
      </c>
      <c r="G3" s="76"/>
      <c r="H3" s="76"/>
      <c r="I3" s="76"/>
      <c r="J3" s="76"/>
      <c r="K3" s="76"/>
      <c r="L3" s="76"/>
      <c r="M3" s="76"/>
      <c r="N3" s="69"/>
      <c r="O3" s="69"/>
      <c r="P3" s="5"/>
    </row>
    <row r="4" spans="2:16" ht="18" customHeight="1" x14ac:dyDescent="0.3">
      <c r="B4" s="8"/>
      <c r="C4" s="6"/>
      <c r="D4" s="6"/>
      <c r="E4" s="81"/>
      <c r="F4" s="76"/>
      <c r="G4" s="76"/>
      <c r="H4" s="76"/>
      <c r="I4" s="76"/>
      <c r="J4" s="76"/>
      <c r="K4" s="76"/>
      <c r="L4" s="76"/>
      <c r="M4" s="76"/>
      <c r="N4" s="69"/>
      <c r="O4" s="69"/>
      <c r="P4" s="5"/>
    </row>
    <row r="5" spans="2:16" ht="55.5" customHeight="1" x14ac:dyDescent="0.3">
      <c r="B5" s="8"/>
      <c r="C5" s="6"/>
      <c r="D5" s="6"/>
      <c r="E5" s="68" t="s">
        <v>32</v>
      </c>
      <c r="F5" s="77" t="s">
        <v>35</v>
      </c>
      <c r="G5" s="78"/>
      <c r="H5" s="78"/>
      <c r="I5" s="78"/>
      <c r="J5" s="78"/>
      <c r="K5" s="78"/>
      <c r="L5" s="78"/>
      <c r="M5" s="79"/>
      <c r="N5" s="66"/>
      <c r="O5" s="66"/>
      <c r="P5" s="5"/>
    </row>
    <row r="6" spans="2:16" ht="18" customHeight="1" thickBot="1" x14ac:dyDescent="0.35">
      <c r="B6" s="8"/>
      <c r="C6" s="6"/>
      <c r="D6" s="6"/>
      <c r="E6" s="67"/>
      <c r="F6" s="66"/>
      <c r="G6" s="66"/>
      <c r="H6" s="66"/>
      <c r="I6" s="66"/>
      <c r="J6" s="66"/>
      <c r="K6" s="66"/>
      <c r="L6" s="66"/>
      <c r="M6" s="6"/>
      <c r="N6" s="6"/>
      <c r="O6" s="6"/>
      <c r="P6" s="5"/>
    </row>
    <row r="7" spans="2:16" ht="93" customHeight="1" thickBot="1" x14ac:dyDescent="0.25">
      <c r="B7" s="8"/>
      <c r="C7" s="6"/>
      <c r="D7" s="6"/>
      <c r="E7" s="6"/>
      <c r="F7" s="6"/>
      <c r="G7" s="6"/>
      <c r="H7" s="6"/>
      <c r="I7" s="84" t="s">
        <v>31</v>
      </c>
      <c r="J7" s="85"/>
      <c r="K7" s="86"/>
      <c r="L7" s="6"/>
      <c r="M7" s="65">
        <f>+AVERAGE(G25,G27,G29,G31,G33)</f>
        <v>0.9882352941176471</v>
      </c>
      <c r="N7" s="64"/>
      <c r="O7" s="64"/>
      <c r="P7" s="5"/>
    </row>
    <row r="8" spans="2:16" ht="18" customHeight="1" x14ac:dyDescent="0.25">
      <c r="B8" s="8"/>
      <c r="C8" s="6"/>
      <c r="D8" s="6"/>
      <c r="E8" s="6"/>
      <c r="F8" s="6"/>
      <c r="G8" s="6"/>
      <c r="H8" s="6"/>
      <c r="I8" s="6"/>
      <c r="J8" s="6"/>
      <c r="K8" s="6"/>
      <c r="L8" s="6"/>
      <c r="M8" s="63"/>
      <c r="N8" s="63"/>
      <c r="O8" s="63"/>
      <c r="P8" s="5"/>
    </row>
    <row r="9" spans="2:16" ht="18" customHeight="1" x14ac:dyDescent="0.2">
      <c r="B9" s="8"/>
      <c r="C9" s="6"/>
      <c r="D9" s="6"/>
      <c r="E9" s="6"/>
      <c r="F9" s="6"/>
      <c r="G9" s="6"/>
      <c r="H9" s="6"/>
      <c r="I9" s="6"/>
      <c r="J9" s="6"/>
      <c r="K9" s="6"/>
      <c r="L9" s="6"/>
      <c r="M9" s="6"/>
      <c r="N9" s="6"/>
      <c r="O9" s="6"/>
      <c r="P9" s="5"/>
    </row>
    <row r="10" spans="2:16" x14ac:dyDescent="0.2">
      <c r="B10" s="8"/>
      <c r="C10" s="6"/>
      <c r="D10" s="6"/>
      <c r="E10" s="6"/>
      <c r="F10" s="6"/>
      <c r="G10" s="6"/>
      <c r="H10" s="6"/>
      <c r="I10" s="6"/>
      <c r="J10" s="6"/>
      <c r="K10" s="6"/>
      <c r="L10" s="6"/>
      <c r="M10" s="6"/>
      <c r="N10" s="6"/>
      <c r="O10" s="6"/>
      <c r="P10" s="5"/>
    </row>
    <row r="11" spans="2:16" x14ac:dyDescent="0.2">
      <c r="B11" s="8"/>
      <c r="C11" s="6"/>
      <c r="D11" s="6"/>
      <c r="E11" s="6"/>
      <c r="F11" s="6"/>
      <c r="G11" s="6"/>
      <c r="H11" s="6"/>
      <c r="I11" s="6"/>
      <c r="J11" s="6"/>
      <c r="K11" s="6"/>
      <c r="L11" s="6"/>
      <c r="M11" s="6"/>
      <c r="N11" s="6"/>
      <c r="O11" s="6"/>
      <c r="P11" s="5"/>
    </row>
    <row r="12" spans="2:16" x14ac:dyDescent="0.2">
      <c r="B12" s="8"/>
      <c r="C12" s="6"/>
      <c r="D12" s="6"/>
      <c r="E12" s="6"/>
      <c r="F12" s="6"/>
      <c r="G12" s="6"/>
      <c r="H12" s="6"/>
      <c r="I12" s="6"/>
      <c r="J12" s="6"/>
      <c r="K12" s="6"/>
      <c r="L12" s="6"/>
      <c r="M12" s="6"/>
      <c r="N12" s="6"/>
      <c r="O12" s="6"/>
      <c r="P12" s="5"/>
    </row>
    <row r="13" spans="2:16" x14ac:dyDescent="0.2">
      <c r="B13" s="8"/>
      <c r="C13" s="6"/>
      <c r="D13" s="6"/>
      <c r="E13" s="6"/>
      <c r="F13" s="6"/>
      <c r="G13" s="6"/>
      <c r="H13" s="6"/>
      <c r="I13" s="6"/>
      <c r="J13" s="6"/>
      <c r="K13" s="6"/>
      <c r="L13" s="6"/>
      <c r="M13" s="6"/>
      <c r="N13" s="6"/>
      <c r="O13" s="6"/>
      <c r="P13" s="5"/>
    </row>
    <row r="14" spans="2:16" x14ac:dyDescent="0.2">
      <c r="B14" s="8"/>
      <c r="C14" s="6"/>
      <c r="D14" s="6"/>
      <c r="E14" s="6"/>
      <c r="F14" s="6"/>
      <c r="G14" s="6"/>
      <c r="H14" s="6"/>
      <c r="I14" s="6"/>
      <c r="J14" s="6"/>
      <c r="K14" s="6"/>
      <c r="L14" s="6"/>
      <c r="M14" s="6"/>
      <c r="N14" s="6"/>
      <c r="O14" s="6"/>
      <c r="P14" s="5"/>
    </row>
    <row r="15" spans="2:16" x14ac:dyDescent="0.2">
      <c r="B15" s="8"/>
      <c r="C15" s="6"/>
      <c r="D15" s="6"/>
      <c r="E15" s="6"/>
      <c r="F15" s="6"/>
      <c r="G15" s="6"/>
      <c r="H15" s="6"/>
      <c r="I15" s="6"/>
      <c r="J15" s="6"/>
      <c r="K15" s="6"/>
      <c r="L15" s="6"/>
      <c r="M15" s="6"/>
      <c r="N15" s="6"/>
      <c r="O15" s="6"/>
      <c r="P15" s="5"/>
    </row>
    <row r="16" spans="2:16" x14ac:dyDescent="0.2">
      <c r="B16" s="8"/>
      <c r="C16" s="6"/>
      <c r="D16" s="6"/>
      <c r="E16" s="6"/>
      <c r="F16" s="6"/>
      <c r="G16" s="6"/>
      <c r="H16" s="6"/>
      <c r="I16" s="6"/>
      <c r="J16" s="6"/>
      <c r="K16" s="6"/>
      <c r="L16" s="6"/>
      <c r="M16" s="6"/>
      <c r="N16" s="6"/>
      <c r="O16" s="6"/>
      <c r="P16" s="5"/>
    </row>
    <row r="17" spans="2:22" ht="23.25" x14ac:dyDescent="0.2">
      <c r="B17" s="8"/>
      <c r="C17" s="89" t="s">
        <v>30</v>
      </c>
      <c r="D17" s="90"/>
      <c r="E17" s="90"/>
      <c r="F17" s="90"/>
      <c r="G17" s="90"/>
      <c r="H17" s="90"/>
      <c r="I17" s="90"/>
      <c r="J17" s="90"/>
      <c r="K17" s="90"/>
      <c r="L17" s="90"/>
      <c r="M17" s="91"/>
      <c r="N17" s="62"/>
      <c r="O17" s="62"/>
      <c r="P17" s="5"/>
    </row>
    <row r="18" spans="2:22" ht="15.75" customHeight="1" x14ac:dyDescent="0.2">
      <c r="B18" s="8"/>
      <c r="C18" s="61"/>
      <c r="D18" s="61"/>
      <c r="E18" s="61"/>
      <c r="F18" s="61"/>
      <c r="G18" s="61"/>
      <c r="H18" s="61"/>
      <c r="I18" s="61"/>
      <c r="J18" s="61"/>
      <c r="K18" s="61"/>
      <c r="L18" s="61"/>
      <c r="M18" s="61"/>
      <c r="N18" s="10"/>
      <c r="O18" s="10"/>
      <c r="P18" s="5"/>
    </row>
    <row r="19" spans="2:22" ht="89.25" customHeight="1" x14ac:dyDescent="0.2">
      <c r="B19" s="8"/>
      <c r="C19" s="82" t="s">
        <v>29</v>
      </c>
      <c r="D19" s="83"/>
      <c r="E19" s="60" t="s">
        <v>28</v>
      </c>
      <c r="F19" s="92" t="s">
        <v>27</v>
      </c>
      <c r="G19" s="93"/>
      <c r="H19" s="93"/>
      <c r="I19" s="93"/>
      <c r="J19" s="93"/>
      <c r="K19" s="93"/>
      <c r="L19" s="93"/>
      <c r="M19" s="94"/>
      <c r="N19" s="59"/>
      <c r="O19" s="59"/>
      <c r="P19" s="5"/>
    </row>
    <row r="20" spans="2:22" ht="84" customHeight="1" x14ac:dyDescent="0.2">
      <c r="B20" s="8"/>
      <c r="C20" s="82" t="s">
        <v>26</v>
      </c>
      <c r="D20" s="83"/>
      <c r="E20" s="60" t="s">
        <v>23</v>
      </c>
      <c r="F20" s="92" t="s">
        <v>25</v>
      </c>
      <c r="G20" s="93"/>
      <c r="H20" s="93"/>
      <c r="I20" s="93"/>
      <c r="J20" s="93"/>
      <c r="K20" s="93"/>
      <c r="L20" s="93"/>
      <c r="M20" s="94"/>
      <c r="N20" s="59"/>
      <c r="O20" s="59"/>
      <c r="P20" s="5"/>
    </row>
    <row r="21" spans="2:22" ht="116.25" customHeight="1" x14ac:dyDescent="0.2">
      <c r="B21" s="8"/>
      <c r="C21" s="87" t="s">
        <v>24</v>
      </c>
      <c r="D21" s="88"/>
      <c r="E21" s="60" t="s">
        <v>23</v>
      </c>
      <c r="F21" s="73" t="s">
        <v>22</v>
      </c>
      <c r="G21" s="74"/>
      <c r="H21" s="74"/>
      <c r="I21" s="74"/>
      <c r="J21" s="74"/>
      <c r="K21" s="74"/>
      <c r="L21" s="74"/>
      <c r="M21" s="75"/>
      <c r="N21" s="59"/>
      <c r="O21" s="59"/>
      <c r="P21" s="5"/>
    </row>
    <row r="22" spans="2:22" ht="66" customHeight="1" thickBot="1" x14ac:dyDescent="0.25">
      <c r="B22" s="8"/>
      <c r="C22" s="6"/>
      <c r="D22" s="6"/>
      <c r="E22" s="6"/>
      <c r="F22" s="6"/>
      <c r="G22" s="58"/>
      <c r="H22" s="6"/>
      <c r="I22" s="6"/>
      <c r="J22" s="6"/>
      <c r="K22" s="6"/>
      <c r="L22" s="6"/>
      <c r="M22" s="6"/>
      <c r="N22" s="6"/>
      <c r="O22" s="6"/>
      <c r="P22" s="5"/>
    </row>
    <row r="23" spans="2:22" ht="102.75" customHeight="1" thickBot="1" x14ac:dyDescent="0.25">
      <c r="B23" s="8"/>
      <c r="C23" s="57" t="s">
        <v>21</v>
      </c>
      <c r="D23" s="55"/>
      <c r="E23" s="56" t="s">
        <v>20</v>
      </c>
      <c r="F23" s="55"/>
      <c r="G23" s="56" t="s">
        <v>19</v>
      </c>
      <c r="H23" s="55"/>
      <c r="I23" s="54" t="s">
        <v>18</v>
      </c>
      <c r="J23" s="51"/>
      <c r="K23" s="53" t="s">
        <v>17</v>
      </c>
      <c r="L23" s="51"/>
      <c r="M23" s="52" t="s">
        <v>16</v>
      </c>
      <c r="N23" s="51"/>
      <c r="O23" s="50" t="s">
        <v>15</v>
      </c>
      <c r="P23" s="5"/>
      <c r="Q23" s="49"/>
    </row>
    <row r="24" spans="2:22" ht="6.75" customHeight="1" x14ac:dyDescent="0.35">
      <c r="B24" s="8"/>
      <c r="C24" s="30"/>
      <c r="D24" s="18"/>
      <c r="E24" s="18"/>
      <c r="F24" s="18"/>
      <c r="G24" s="18"/>
      <c r="H24" s="18"/>
      <c r="I24" s="25"/>
      <c r="J24" s="18"/>
      <c r="K24" s="25"/>
      <c r="L24" s="18"/>
      <c r="M24" s="18"/>
      <c r="N24" s="18"/>
      <c r="O24" s="18"/>
      <c r="P24" s="5"/>
    </row>
    <row r="25" spans="2:22" ht="352.5" customHeight="1" x14ac:dyDescent="0.2">
      <c r="B25" s="8"/>
      <c r="C25" s="48" t="s">
        <v>14</v>
      </c>
      <c r="D25" s="21"/>
      <c r="E25" s="20" t="str">
        <f>+IF([23]Hoja1!$N$2&gt;=0.5,"Si","No")</f>
        <v>Si</v>
      </c>
      <c r="F25" s="47"/>
      <c r="G25" s="33">
        <f>+[23]Hoja1!N2</f>
        <v>1</v>
      </c>
      <c r="H25" s="47"/>
      <c r="I25" s="46" t="s">
        <v>13</v>
      </c>
      <c r="J25" s="45"/>
      <c r="K25" s="17">
        <v>1</v>
      </c>
      <c r="L25" s="44"/>
      <c r="M25" s="43" t="s">
        <v>12</v>
      </c>
      <c r="N25" s="14"/>
      <c r="O25" s="13">
        <f>G25-K25</f>
        <v>0</v>
      </c>
      <c r="P25" s="42"/>
      <c r="Q25" s="41"/>
      <c r="R25" s="41"/>
      <c r="S25" s="41"/>
      <c r="T25" s="41"/>
      <c r="U25" s="41"/>
      <c r="V25" s="41"/>
    </row>
    <row r="26" spans="2:22" ht="6.75" customHeight="1" x14ac:dyDescent="0.35">
      <c r="B26" s="8"/>
      <c r="C26" s="30"/>
      <c r="D26" s="29"/>
      <c r="E26" s="28"/>
      <c r="F26" s="18"/>
      <c r="G26" s="27"/>
      <c r="H26" s="18"/>
      <c r="I26" s="26"/>
      <c r="J26" s="18"/>
      <c r="K26" s="25"/>
      <c r="L26" s="18"/>
      <c r="M26" s="24"/>
      <c r="N26" s="24"/>
      <c r="O26" s="23"/>
      <c r="P26" s="5"/>
    </row>
    <row r="27" spans="2:22" ht="301.5" customHeight="1" x14ac:dyDescent="0.2">
      <c r="B27" s="8"/>
      <c r="C27" s="40" t="s">
        <v>11</v>
      </c>
      <c r="D27" s="21"/>
      <c r="E27" s="20" t="str">
        <f>+IF([23]Hoja1!$N$26&gt;=0.5,"Si","No")</f>
        <v>Si</v>
      </c>
      <c r="F27" s="18"/>
      <c r="G27" s="33">
        <f>+[23]Hoja1!N26</f>
        <v>0.94117647058823528</v>
      </c>
      <c r="H27" s="18"/>
      <c r="I27" s="39" t="s">
        <v>10</v>
      </c>
      <c r="J27" s="18"/>
      <c r="K27" s="17">
        <v>0.94</v>
      </c>
      <c r="L27" s="32"/>
      <c r="M27" s="38" t="s">
        <v>9</v>
      </c>
      <c r="N27" s="14"/>
      <c r="O27" s="13">
        <f>G27-K27</f>
        <v>1.1764705882353343E-3</v>
      </c>
      <c r="P27" s="5"/>
    </row>
    <row r="28" spans="2:22" ht="6.75" customHeight="1" x14ac:dyDescent="0.35">
      <c r="B28" s="8"/>
      <c r="C28" s="30"/>
      <c r="D28" s="29"/>
      <c r="E28" s="28"/>
      <c r="F28" s="18"/>
      <c r="G28" s="27"/>
      <c r="H28" s="18"/>
      <c r="I28" s="26"/>
      <c r="J28" s="18"/>
      <c r="K28" s="25"/>
      <c r="L28" s="18"/>
      <c r="M28" s="24"/>
      <c r="N28" s="24"/>
      <c r="O28" s="23"/>
      <c r="P28" s="5"/>
    </row>
    <row r="29" spans="2:22" ht="205.5" customHeight="1" x14ac:dyDescent="0.2">
      <c r="B29" s="8"/>
      <c r="C29" s="37" t="s">
        <v>8</v>
      </c>
      <c r="D29" s="21"/>
      <c r="E29" s="20" t="str">
        <f>+IF([23]Hoja1!$N$43&gt;=0.5,"Si","No")</f>
        <v>Si</v>
      </c>
      <c r="F29" s="18"/>
      <c r="G29" s="33">
        <f>+[23]Hoja1!N43</f>
        <v>1</v>
      </c>
      <c r="H29" s="18"/>
      <c r="I29" s="36" t="s">
        <v>7</v>
      </c>
      <c r="J29" s="18"/>
      <c r="K29" s="17">
        <v>1</v>
      </c>
      <c r="L29" s="32"/>
      <c r="M29" s="36" t="s">
        <v>6</v>
      </c>
      <c r="N29" s="14"/>
      <c r="O29" s="13">
        <f>G29-K29</f>
        <v>0</v>
      </c>
      <c r="P29" s="5"/>
    </row>
    <row r="30" spans="2:22" ht="33" customHeight="1" x14ac:dyDescent="0.35">
      <c r="B30" s="8"/>
      <c r="C30" s="30"/>
      <c r="D30" s="29"/>
      <c r="E30" s="28"/>
      <c r="F30" s="18"/>
      <c r="G30" s="27"/>
      <c r="H30" s="18"/>
      <c r="I30" s="35"/>
      <c r="J30" s="18"/>
      <c r="K30" s="25"/>
      <c r="L30" s="18"/>
      <c r="M30" s="24"/>
      <c r="N30" s="24"/>
      <c r="O30" s="23"/>
      <c r="P30" s="5"/>
    </row>
    <row r="31" spans="2:22" ht="204" customHeight="1" x14ac:dyDescent="0.2">
      <c r="B31" s="8"/>
      <c r="C31" s="34" t="s">
        <v>5</v>
      </c>
      <c r="D31" s="21"/>
      <c r="E31" s="20" t="str">
        <f>+IF([23]Hoja1!$N$55&gt;=0.5,"Si","No")</f>
        <v>Si</v>
      </c>
      <c r="F31" s="18"/>
      <c r="G31" s="33">
        <f>+[23]Hoja1!N55</f>
        <v>1</v>
      </c>
      <c r="H31" s="18"/>
      <c r="I31" s="31" t="s">
        <v>4</v>
      </c>
      <c r="J31" s="18"/>
      <c r="K31" s="17">
        <v>0.95</v>
      </c>
      <c r="L31" s="32"/>
      <c r="M31" s="31" t="s">
        <v>3</v>
      </c>
      <c r="N31" s="14"/>
      <c r="O31" s="13">
        <f>G31-K31</f>
        <v>5.0000000000000044E-2</v>
      </c>
      <c r="P31" s="5"/>
    </row>
    <row r="32" spans="2:22" ht="6.75" customHeight="1" x14ac:dyDescent="0.35">
      <c r="B32" s="8"/>
      <c r="C32" s="30"/>
      <c r="D32" s="29"/>
      <c r="E32" s="28"/>
      <c r="F32" s="18"/>
      <c r="G32" s="27"/>
      <c r="H32" s="18"/>
      <c r="I32" s="26"/>
      <c r="J32" s="18"/>
      <c r="K32" s="25"/>
      <c r="L32" s="18"/>
      <c r="M32" s="24"/>
      <c r="N32" s="24"/>
      <c r="O32" s="23"/>
      <c r="P32" s="5"/>
    </row>
    <row r="33" spans="2:16" ht="239.25" customHeight="1" thickBot="1" x14ac:dyDescent="0.25">
      <c r="B33" s="8"/>
      <c r="C33" s="22" t="s">
        <v>2</v>
      </c>
      <c r="D33" s="21"/>
      <c r="E33" s="20" t="str">
        <f>+IF([23]Hoja1!$N$69&gt;=0.5,"Si","No")</f>
        <v>Si</v>
      </c>
      <c r="F33" s="18"/>
      <c r="G33" s="19">
        <f>+[23]Hoja1!N69</f>
        <v>1</v>
      </c>
      <c r="H33" s="18"/>
      <c r="I33" s="15" t="s">
        <v>1</v>
      </c>
      <c r="J33" s="18"/>
      <c r="K33" s="17">
        <v>1</v>
      </c>
      <c r="L33" s="16"/>
      <c r="M33" s="15" t="s">
        <v>0</v>
      </c>
      <c r="N33" s="14"/>
      <c r="O33" s="13">
        <f>G33-K33</f>
        <v>0</v>
      </c>
      <c r="P33" s="5"/>
    </row>
    <row r="34" spans="2:16" ht="15.75" x14ac:dyDescent="0.2">
      <c r="B34" s="8"/>
      <c r="C34" s="11"/>
      <c r="D34" s="11"/>
      <c r="E34" s="10"/>
      <c r="F34" s="6"/>
      <c r="G34" s="6"/>
      <c r="H34" s="6"/>
      <c r="I34" s="6"/>
      <c r="J34" s="6"/>
      <c r="K34" s="6"/>
      <c r="L34" s="6"/>
      <c r="M34" s="9"/>
      <c r="N34" s="9"/>
      <c r="O34" s="9"/>
      <c r="P34" s="5"/>
    </row>
    <row r="35" spans="2:16" ht="15.75" x14ac:dyDescent="0.2">
      <c r="B35" s="8"/>
      <c r="C35" s="12"/>
      <c r="D35" s="11"/>
      <c r="E35" s="10"/>
      <c r="F35" s="6"/>
      <c r="G35" s="6"/>
      <c r="H35" s="6"/>
      <c r="I35" s="6"/>
      <c r="J35" s="6"/>
      <c r="K35" s="6"/>
      <c r="L35" s="6"/>
      <c r="M35" s="9"/>
      <c r="N35" s="9"/>
      <c r="O35" s="9"/>
      <c r="P35" s="5"/>
    </row>
    <row r="36" spans="2:16" x14ac:dyDescent="0.2">
      <c r="B36" s="8"/>
      <c r="C36" s="7"/>
      <c r="D36" s="6"/>
      <c r="E36" s="6"/>
      <c r="F36" s="6"/>
      <c r="G36" s="6"/>
      <c r="H36" s="6"/>
      <c r="I36" s="6"/>
      <c r="J36" s="6"/>
      <c r="K36" s="6"/>
      <c r="L36" s="6"/>
      <c r="M36" s="6"/>
      <c r="N36" s="6"/>
      <c r="O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F21:M21"/>
    <mergeCell ref="F3:M4"/>
    <mergeCell ref="F5:M5"/>
    <mergeCell ref="E3:E4"/>
    <mergeCell ref="C20:D20"/>
    <mergeCell ref="I7:K7"/>
    <mergeCell ref="C21:D21"/>
    <mergeCell ref="C17:M17"/>
    <mergeCell ref="C19:D19"/>
    <mergeCell ref="F19:M19"/>
    <mergeCell ref="F20:M20"/>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conditionalFormatting sqref="G25 G27 G29 G31 G33">
    <cfRule type="cellIs" dxfId="5" priority="28" operator="between">
      <formula>0</formula>
      <formula>#REF!</formula>
    </cfRule>
  </conditionalFormatting>
  <conditionalFormatting sqref="K25">
    <cfRule type="cellIs" dxfId="4" priority="20" operator="between">
      <formula>0</formula>
      <formula>#REF!</formula>
    </cfRule>
  </conditionalFormatting>
  <conditionalFormatting sqref="K27">
    <cfRule type="cellIs" dxfId="3" priority="16" operator="between">
      <formula>0</formula>
      <formula>#REF!</formula>
    </cfRule>
  </conditionalFormatting>
  <conditionalFormatting sqref="K29">
    <cfRule type="cellIs" dxfId="2" priority="12" operator="between">
      <formula>0</formula>
      <formula>#REF!</formula>
    </cfRule>
  </conditionalFormatting>
  <conditionalFormatting sqref="K31">
    <cfRule type="cellIs" dxfId="1" priority="8" operator="between">
      <formula>0</formula>
      <formula>#REF!</formula>
    </cfRule>
  </conditionalFormatting>
  <conditionalFormatting sqref="K33">
    <cfRule type="cellIs" dxfId="0" priority="4" operator="between">
      <formula>0</formula>
      <formula>#REF!</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scale="40" orientation="landscape" verticalDpi="300"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Conclusiones</vt:lpstr>
      <vt:lpstr>Hoja1</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Manchola</dc:creator>
  <cp:lastModifiedBy>Ana Maria Manchola</cp:lastModifiedBy>
  <dcterms:created xsi:type="dcterms:W3CDTF">2025-01-22T22:21:10Z</dcterms:created>
  <dcterms:modified xsi:type="dcterms:W3CDTF">2025-01-22T22:25:53Z</dcterms:modified>
</cp:coreProperties>
</file>